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3180" windowHeight="19800" tabRatio="500" activeTab="1"/>
  </bookViews>
  <sheets>
    <sheet name="Data" sheetId="1" r:id="rId1"/>
    <sheet name="Fiel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C3" i="1"/>
  <c r="D3" i="1"/>
  <c r="E3" i="1"/>
  <c r="F3" i="1"/>
  <c r="G3" i="1"/>
  <c r="H3" i="1"/>
  <c r="I3" i="1"/>
  <c r="J3" i="1"/>
  <c r="L3" i="1"/>
  <c r="C4" i="1"/>
  <c r="D4" i="1"/>
  <c r="E4" i="1"/>
  <c r="F4" i="1"/>
  <c r="G4" i="1"/>
  <c r="H4" i="1"/>
  <c r="I4" i="1"/>
  <c r="J4" i="1"/>
  <c r="L4" i="1"/>
  <c r="C5" i="1"/>
  <c r="D5" i="1"/>
  <c r="E5" i="1"/>
  <c r="F5" i="1"/>
  <c r="G5" i="1"/>
  <c r="H5" i="1"/>
  <c r="I5" i="1"/>
  <c r="J5" i="1"/>
  <c r="L5" i="1"/>
  <c r="C6" i="1"/>
  <c r="D6" i="1"/>
  <c r="E6" i="1"/>
  <c r="F6" i="1"/>
  <c r="G6" i="1"/>
  <c r="H6" i="1"/>
  <c r="I6" i="1"/>
  <c r="J6" i="1"/>
  <c r="L6" i="1"/>
  <c r="C7" i="1"/>
  <c r="D7" i="1"/>
  <c r="E7" i="1"/>
  <c r="F7" i="1"/>
  <c r="G7" i="1"/>
  <c r="H7" i="1"/>
  <c r="I7" i="1"/>
  <c r="J7" i="1"/>
  <c r="L7" i="1"/>
  <c r="C8" i="1"/>
  <c r="D8" i="1"/>
  <c r="E8" i="1"/>
  <c r="F8" i="1"/>
  <c r="G8" i="1"/>
  <c r="H8" i="1"/>
  <c r="I8" i="1"/>
  <c r="J8" i="1"/>
  <c r="L8" i="1"/>
  <c r="C9" i="1"/>
  <c r="D9" i="1"/>
  <c r="E9" i="1"/>
  <c r="F9" i="1"/>
  <c r="G9" i="1"/>
  <c r="H9" i="1"/>
  <c r="I9" i="1"/>
  <c r="J9" i="1"/>
  <c r="L9" i="1"/>
  <c r="C10" i="1"/>
  <c r="D10" i="1"/>
  <c r="E10" i="1"/>
  <c r="F10" i="1"/>
  <c r="G10" i="1"/>
  <c r="H10" i="1"/>
  <c r="I10" i="1"/>
  <c r="J10" i="1"/>
  <c r="L10" i="1"/>
  <c r="C11" i="1"/>
  <c r="D11" i="1"/>
  <c r="E11" i="1"/>
  <c r="F11" i="1"/>
  <c r="G11" i="1"/>
  <c r="H11" i="1"/>
  <c r="I11" i="1"/>
  <c r="J11" i="1"/>
  <c r="L11" i="1"/>
  <c r="C12" i="1"/>
  <c r="D12" i="1"/>
  <c r="E12" i="1"/>
  <c r="F12" i="1"/>
  <c r="G12" i="1"/>
  <c r="H12" i="1"/>
  <c r="I12" i="1"/>
  <c r="J12" i="1"/>
  <c r="L12" i="1"/>
  <c r="C13" i="1"/>
  <c r="D13" i="1"/>
  <c r="E13" i="1"/>
  <c r="F13" i="1"/>
  <c r="G13" i="1"/>
  <c r="H13" i="1"/>
  <c r="I13" i="1"/>
  <c r="J13" i="1"/>
  <c r="L13" i="1"/>
  <c r="C14" i="1"/>
  <c r="D14" i="1"/>
  <c r="E14" i="1"/>
  <c r="F14" i="1"/>
  <c r="G14" i="1"/>
  <c r="H14" i="1"/>
  <c r="I14" i="1"/>
  <c r="J14" i="1"/>
  <c r="L14" i="1"/>
  <c r="C15" i="1"/>
  <c r="D15" i="1"/>
  <c r="E15" i="1"/>
  <c r="F15" i="1"/>
  <c r="G15" i="1"/>
  <c r="H15" i="1"/>
  <c r="I15" i="1"/>
  <c r="J15" i="1"/>
  <c r="L15" i="1"/>
  <c r="C16" i="1"/>
  <c r="D16" i="1"/>
  <c r="E16" i="1"/>
  <c r="F16" i="1"/>
  <c r="G16" i="1"/>
  <c r="H16" i="1"/>
  <c r="I16" i="1"/>
  <c r="J16" i="1"/>
  <c r="L16" i="1"/>
  <c r="C17" i="1"/>
  <c r="D17" i="1"/>
  <c r="E17" i="1"/>
  <c r="F17" i="1"/>
  <c r="G17" i="1"/>
  <c r="H17" i="1"/>
  <c r="I17" i="1"/>
  <c r="J17" i="1"/>
  <c r="L17" i="1"/>
  <c r="C18" i="1"/>
  <c r="D18" i="1"/>
  <c r="E18" i="1"/>
  <c r="F18" i="1"/>
  <c r="G18" i="1"/>
  <c r="H18" i="1"/>
  <c r="I18" i="1"/>
  <c r="J18" i="1"/>
  <c r="L18" i="1"/>
  <c r="C19" i="1"/>
  <c r="D19" i="1"/>
  <c r="E19" i="1"/>
  <c r="F19" i="1"/>
  <c r="G19" i="1"/>
  <c r="H19" i="1"/>
  <c r="I19" i="1"/>
  <c r="J19" i="1"/>
  <c r="L19" i="1"/>
  <c r="C20" i="1"/>
  <c r="D20" i="1"/>
  <c r="E20" i="1"/>
  <c r="F20" i="1"/>
  <c r="G20" i="1"/>
  <c r="H20" i="1"/>
  <c r="I20" i="1"/>
  <c r="J20" i="1"/>
  <c r="L20" i="1"/>
  <c r="C21" i="1"/>
  <c r="D21" i="1"/>
  <c r="E21" i="1"/>
  <c r="F21" i="1"/>
  <c r="G21" i="1"/>
  <c r="H21" i="1"/>
  <c r="I21" i="1"/>
  <c r="J21" i="1"/>
  <c r="L21" i="1"/>
  <c r="C22" i="1"/>
  <c r="D22" i="1"/>
  <c r="E22" i="1"/>
  <c r="F22" i="1"/>
  <c r="G22" i="1"/>
  <c r="H22" i="1"/>
  <c r="I22" i="1"/>
  <c r="J22" i="1"/>
  <c r="L22" i="1"/>
  <c r="C23" i="1"/>
  <c r="D23" i="1"/>
  <c r="E23" i="1"/>
  <c r="F23" i="1"/>
  <c r="G23" i="1"/>
  <c r="H23" i="1"/>
  <c r="I23" i="1"/>
  <c r="J23" i="1"/>
  <c r="L23" i="1"/>
  <c r="C24" i="1"/>
  <c r="D24" i="1"/>
  <c r="E24" i="1"/>
  <c r="F24" i="1"/>
  <c r="G24" i="1"/>
  <c r="H24" i="1"/>
  <c r="I24" i="1"/>
  <c r="J24" i="1"/>
  <c r="L24" i="1"/>
  <c r="C25" i="1"/>
  <c r="D25" i="1"/>
  <c r="E25" i="1"/>
  <c r="F25" i="1"/>
  <c r="G25" i="1"/>
  <c r="H25" i="1"/>
  <c r="I25" i="1"/>
  <c r="J25" i="1"/>
  <c r="L25" i="1"/>
  <c r="C26" i="1"/>
  <c r="D26" i="1"/>
  <c r="E26" i="1"/>
  <c r="F26" i="1"/>
  <c r="G26" i="1"/>
  <c r="H26" i="1"/>
  <c r="I26" i="1"/>
  <c r="J26" i="1"/>
  <c r="L26" i="1"/>
  <c r="C27" i="1"/>
  <c r="D27" i="1"/>
  <c r="E27" i="1"/>
  <c r="F27" i="1"/>
  <c r="G27" i="1"/>
  <c r="H27" i="1"/>
  <c r="I27" i="1"/>
  <c r="J27" i="1"/>
  <c r="L27" i="1"/>
  <c r="C28" i="1"/>
  <c r="D28" i="1"/>
  <c r="E28" i="1"/>
  <c r="F28" i="1"/>
  <c r="G28" i="1"/>
  <c r="H28" i="1"/>
  <c r="I28" i="1"/>
  <c r="J28" i="1"/>
  <c r="L28" i="1"/>
  <c r="C29" i="1"/>
  <c r="D29" i="1"/>
  <c r="E29" i="1"/>
  <c r="F29" i="1"/>
  <c r="G29" i="1"/>
  <c r="H29" i="1"/>
  <c r="I29" i="1"/>
  <c r="J29" i="1"/>
  <c r="L29" i="1"/>
  <c r="C30" i="1"/>
  <c r="D30" i="1"/>
  <c r="E30" i="1"/>
  <c r="F30" i="1"/>
  <c r="G30" i="1"/>
  <c r="H30" i="1"/>
  <c r="I30" i="1"/>
  <c r="J30" i="1"/>
  <c r="L30" i="1"/>
  <c r="C31" i="1"/>
  <c r="D31" i="1"/>
  <c r="E31" i="1"/>
  <c r="F31" i="1"/>
  <c r="G31" i="1"/>
  <c r="H31" i="1"/>
  <c r="I31" i="1"/>
  <c r="J31" i="1"/>
  <c r="L31" i="1"/>
  <c r="C32" i="1"/>
  <c r="D32" i="1"/>
  <c r="E32" i="1"/>
  <c r="F32" i="1"/>
  <c r="G32" i="1"/>
  <c r="H32" i="1"/>
  <c r="I32" i="1"/>
  <c r="J32" i="1"/>
  <c r="L32" i="1"/>
  <c r="C33" i="1"/>
  <c r="D33" i="1"/>
  <c r="E33" i="1"/>
  <c r="F33" i="1"/>
  <c r="G33" i="1"/>
  <c r="H33" i="1"/>
  <c r="I33" i="1"/>
  <c r="J33" i="1"/>
  <c r="L33" i="1"/>
  <c r="C34" i="1"/>
  <c r="D34" i="1"/>
  <c r="E34" i="1"/>
  <c r="F34" i="1"/>
  <c r="G34" i="1"/>
  <c r="H34" i="1"/>
  <c r="I34" i="1"/>
  <c r="J34" i="1"/>
  <c r="L34" i="1"/>
  <c r="C35" i="1"/>
  <c r="D35" i="1"/>
  <c r="E35" i="1"/>
  <c r="F35" i="1"/>
  <c r="G35" i="1"/>
  <c r="H35" i="1"/>
  <c r="I35" i="1"/>
  <c r="J35" i="1"/>
  <c r="L35" i="1"/>
  <c r="C36" i="1"/>
  <c r="D36" i="1"/>
  <c r="E36" i="1"/>
  <c r="F36" i="1"/>
  <c r="G36" i="1"/>
  <c r="H36" i="1"/>
  <c r="I36" i="1"/>
  <c r="J36" i="1"/>
  <c r="L36" i="1"/>
  <c r="C37" i="1"/>
  <c r="D37" i="1"/>
  <c r="E37" i="1"/>
  <c r="F37" i="1"/>
  <c r="G37" i="1"/>
  <c r="H37" i="1"/>
  <c r="I37" i="1"/>
  <c r="J37" i="1"/>
  <c r="L37" i="1"/>
  <c r="C38" i="1"/>
  <c r="D38" i="1"/>
  <c r="E38" i="1"/>
  <c r="F38" i="1"/>
  <c r="G38" i="1"/>
  <c r="H38" i="1"/>
  <c r="I38" i="1"/>
  <c r="J38" i="1"/>
  <c r="L38" i="1"/>
  <c r="C39" i="1"/>
  <c r="D39" i="1"/>
  <c r="E39" i="1"/>
  <c r="F39" i="1"/>
  <c r="G39" i="1"/>
  <c r="H39" i="1"/>
  <c r="I39" i="1"/>
  <c r="J39" i="1"/>
  <c r="L39" i="1"/>
  <c r="C40" i="1"/>
  <c r="D40" i="1"/>
  <c r="E40" i="1"/>
  <c r="F40" i="1"/>
  <c r="G40" i="1"/>
  <c r="H40" i="1"/>
  <c r="I40" i="1"/>
  <c r="J40" i="1"/>
  <c r="L40" i="1"/>
  <c r="C41" i="1"/>
  <c r="D41" i="1"/>
  <c r="E41" i="1"/>
  <c r="F41" i="1"/>
  <c r="G41" i="1"/>
  <c r="H41" i="1"/>
  <c r="I41" i="1"/>
  <c r="J41" i="1"/>
  <c r="L41" i="1"/>
  <c r="C42" i="1"/>
  <c r="D42" i="1"/>
  <c r="E42" i="1"/>
  <c r="F42" i="1"/>
  <c r="G42" i="1"/>
  <c r="H42" i="1"/>
  <c r="I42" i="1"/>
  <c r="J42" i="1"/>
  <c r="L42" i="1"/>
  <c r="C43" i="1"/>
  <c r="D43" i="1"/>
  <c r="E43" i="1"/>
  <c r="F43" i="1"/>
  <c r="G43" i="1"/>
  <c r="H43" i="1"/>
  <c r="I43" i="1"/>
  <c r="J43" i="1"/>
  <c r="L43" i="1"/>
  <c r="C44" i="1"/>
  <c r="D44" i="1"/>
  <c r="E44" i="1"/>
  <c r="F44" i="1"/>
  <c r="G44" i="1"/>
  <c r="H44" i="1"/>
  <c r="I44" i="1"/>
  <c r="J44" i="1"/>
  <c r="L44" i="1"/>
  <c r="C45" i="1"/>
  <c r="D45" i="1"/>
  <c r="E45" i="1"/>
  <c r="F45" i="1"/>
  <c r="G45" i="1"/>
  <c r="H45" i="1"/>
  <c r="I45" i="1"/>
  <c r="J45" i="1"/>
  <c r="L45" i="1"/>
  <c r="C46" i="1"/>
  <c r="D46" i="1"/>
  <c r="E46" i="1"/>
  <c r="F46" i="1"/>
  <c r="G46" i="1"/>
  <c r="H46" i="1"/>
  <c r="I46" i="1"/>
  <c r="J46" i="1"/>
  <c r="L46" i="1"/>
  <c r="C47" i="1"/>
  <c r="D47" i="1"/>
  <c r="E47" i="1"/>
  <c r="F47" i="1"/>
  <c r="G47" i="1"/>
  <c r="H47" i="1"/>
  <c r="I47" i="1"/>
  <c r="J47" i="1"/>
  <c r="L47" i="1"/>
  <c r="C48" i="1"/>
  <c r="D48" i="1"/>
  <c r="E48" i="1"/>
  <c r="F48" i="1"/>
  <c r="G48" i="1"/>
  <c r="H48" i="1"/>
  <c r="I48" i="1"/>
  <c r="J48" i="1"/>
  <c r="L48" i="1"/>
  <c r="C49" i="1"/>
  <c r="D49" i="1"/>
  <c r="E49" i="1"/>
  <c r="F49" i="1"/>
  <c r="G49" i="1"/>
  <c r="H49" i="1"/>
  <c r="I49" i="1"/>
  <c r="J49" i="1"/>
  <c r="L49" i="1"/>
  <c r="C50" i="1"/>
  <c r="D50" i="1"/>
  <c r="E50" i="1"/>
  <c r="F50" i="1"/>
  <c r="G50" i="1"/>
  <c r="H50" i="1"/>
  <c r="I50" i="1"/>
  <c r="J50" i="1"/>
  <c r="L50" i="1"/>
  <c r="C51" i="1"/>
  <c r="D51" i="1"/>
  <c r="E51" i="1"/>
  <c r="F51" i="1"/>
  <c r="G51" i="1"/>
  <c r="H51" i="1"/>
  <c r="I51" i="1"/>
  <c r="J51" i="1"/>
  <c r="L51" i="1"/>
  <c r="C52" i="1"/>
  <c r="D52" i="1"/>
  <c r="E52" i="1"/>
  <c r="F52" i="1"/>
  <c r="G52" i="1"/>
  <c r="H52" i="1"/>
  <c r="I52" i="1"/>
  <c r="J52" i="1"/>
  <c r="L52" i="1"/>
  <c r="C53" i="1"/>
  <c r="D53" i="1"/>
  <c r="E53" i="1"/>
  <c r="F53" i="1"/>
  <c r="G53" i="1"/>
  <c r="H53" i="1"/>
  <c r="I53" i="1"/>
  <c r="J53" i="1"/>
  <c r="L53" i="1"/>
  <c r="C54" i="1"/>
  <c r="D54" i="1"/>
  <c r="E54" i="1"/>
  <c r="F54" i="1"/>
  <c r="G54" i="1"/>
  <c r="H54" i="1"/>
  <c r="I54" i="1"/>
  <c r="J54" i="1"/>
  <c r="L54" i="1"/>
  <c r="C55" i="1"/>
  <c r="D55" i="1"/>
  <c r="E55" i="1"/>
  <c r="F55" i="1"/>
  <c r="G55" i="1"/>
  <c r="H55" i="1"/>
  <c r="I55" i="1"/>
  <c r="J55" i="1"/>
  <c r="L55" i="1"/>
  <c r="C56" i="1"/>
  <c r="D56" i="1"/>
  <c r="E56" i="1"/>
  <c r="F56" i="1"/>
  <c r="G56" i="1"/>
  <c r="H56" i="1"/>
  <c r="I56" i="1"/>
  <c r="J56" i="1"/>
  <c r="L56" i="1"/>
  <c r="C57" i="1"/>
  <c r="D57" i="1"/>
  <c r="E57" i="1"/>
  <c r="F57" i="1"/>
  <c r="G57" i="1"/>
  <c r="H57" i="1"/>
  <c r="I57" i="1"/>
  <c r="J57" i="1"/>
  <c r="L57" i="1"/>
  <c r="C58" i="1"/>
  <c r="D58" i="1"/>
  <c r="E58" i="1"/>
  <c r="F58" i="1"/>
  <c r="G58" i="1"/>
  <c r="H58" i="1"/>
  <c r="I58" i="1"/>
  <c r="J58" i="1"/>
  <c r="L58" i="1"/>
  <c r="C59" i="1"/>
  <c r="D59" i="1"/>
  <c r="E59" i="1"/>
  <c r="F59" i="1"/>
  <c r="G59" i="1"/>
  <c r="H59" i="1"/>
  <c r="I59" i="1"/>
  <c r="J59" i="1"/>
  <c r="L59" i="1"/>
  <c r="C60" i="1"/>
  <c r="D60" i="1"/>
  <c r="E60" i="1"/>
  <c r="F60" i="1"/>
  <c r="G60" i="1"/>
  <c r="H60" i="1"/>
  <c r="I60" i="1"/>
  <c r="J60" i="1"/>
  <c r="L60" i="1"/>
  <c r="C61" i="1"/>
  <c r="D61" i="1"/>
  <c r="E61" i="1"/>
  <c r="F61" i="1"/>
  <c r="G61" i="1"/>
  <c r="H61" i="1"/>
  <c r="I61" i="1"/>
  <c r="J61" i="1"/>
  <c r="L61" i="1"/>
  <c r="C62" i="1"/>
  <c r="D62" i="1"/>
  <c r="E62" i="1"/>
  <c r="F62" i="1"/>
  <c r="G62" i="1"/>
  <c r="H62" i="1"/>
  <c r="I62" i="1"/>
  <c r="J62" i="1"/>
  <c r="L62" i="1"/>
  <c r="C63" i="1"/>
  <c r="D63" i="1"/>
  <c r="E63" i="1"/>
  <c r="F63" i="1"/>
  <c r="G63" i="1"/>
  <c r="H63" i="1"/>
  <c r="I63" i="1"/>
  <c r="J63" i="1"/>
  <c r="L63" i="1"/>
  <c r="C64" i="1"/>
  <c r="D64" i="1"/>
  <c r="E64" i="1"/>
  <c r="F64" i="1"/>
  <c r="G64" i="1"/>
  <c r="H64" i="1"/>
  <c r="I64" i="1"/>
  <c r="J64" i="1"/>
  <c r="L64" i="1"/>
  <c r="C65" i="1"/>
  <c r="D65" i="1"/>
  <c r="E65" i="1"/>
  <c r="F65" i="1"/>
  <c r="G65" i="1"/>
  <c r="H65" i="1"/>
  <c r="I65" i="1"/>
  <c r="J65" i="1"/>
  <c r="L65" i="1"/>
  <c r="C66" i="1"/>
  <c r="D66" i="1"/>
  <c r="E66" i="1"/>
  <c r="F66" i="1"/>
  <c r="G66" i="1"/>
  <c r="H66" i="1"/>
  <c r="I66" i="1"/>
  <c r="J66" i="1"/>
  <c r="L66" i="1"/>
  <c r="C67" i="1"/>
  <c r="D67" i="1"/>
  <c r="E67" i="1"/>
  <c r="F67" i="1"/>
  <c r="G67" i="1"/>
  <c r="H67" i="1"/>
  <c r="I67" i="1"/>
  <c r="J67" i="1"/>
  <c r="L67" i="1"/>
  <c r="C68" i="1"/>
  <c r="D68" i="1"/>
  <c r="E68" i="1"/>
  <c r="F68" i="1"/>
  <c r="G68" i="1"/>
  <c r="H68" i="1"/>
  <c r="I68" i="1"/>
  <c r="J68" i="1"/>
  <c r="L68" i="1"/>
  <c r="C2" i="1"/>
  <c r="D2" i="1"/>
  <c r="E2" i="1"/>
  <c r="F2" i="1"/>
  <c r="G2" i="1"/>
  <c r="H2" i="1"/>
  <c r="I2" i="1"/>
  <c r="J2" i="1"/>
  <c r="L2" i="1"/>
</calcChain>
</file>

<file path=xl/sharedStrings.xml><?xml version="1.0" encoding="utf-8"?>
<sst xmlns="http://schemas.openxmlformats.org/spreadsheetml/2006/main" count="110" uniqueCount="93">
  <si>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</si>
  <si>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</si>
  <si>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</si>
  <si>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</si>
  <si>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</si>
  <si>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</si>
  <si>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</si>
  <si>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</si>
  <si>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</si>
  <si>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</si>
  <si>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</si>
  <si>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</si>
  <si>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</si>
  <si>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</si>
  <si>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</si>
  <si>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</si>
  <si>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</si>
  <si>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</si>
  <si>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</si>
  <si>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</si>
  <si>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</si>
  <si>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</si>
  <si>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</si>
  <si>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</si>
  <si>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</si>
  <si>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</si>
  <si>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</si>
  <si>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</si>
  <si>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</si>
  <si>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</si>
  <si>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</si>
  <si>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</si>
  <si>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</si>
  <si>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</si>
  <si>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</si>
  <si>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</si>
  <si>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</si>
  <si>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</si>
  <si>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</si>
  <si>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</si>
  <si>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</si>
  <si>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</si>
  <si>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</si>
  <si>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</si>
  <si>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</si>
  <si>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</si>
  <si>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</si>
  <si>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</si>
  <si>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</si>
  <si>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</si>
  <si>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</si>
  <si>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</si>
  <si>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</si>
  <si>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</si>
  <si>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</si>
  <si>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</si>
  <si>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</si>
  <si>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</si>
  <si>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</si>
  <si>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</si>
  <si>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</si>
  <si>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</si>
  <si>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</si>
  <si>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</si>
  <si>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</si>
  <si>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</si>
  <si>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</si>
  <si>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population</t>
  </si>
  <si>
    <t>snap</t>
  </si>
  <si>
    <t>wic</t>
  </si>
  <si>
    <t>county_name</t>
  </si>
  <si>
    <t>food_ins_rate</t>
  </si>
  <si>
    <t>food_ins_rate_child</t>
  </si>
  <si>
    <t>snap_percentage</t>
  </si>
  <si>
    <t>free_lunch</t>
  </si>
  <si>
    <t>free_breakfast</t>
  </si>
  <si>
    <t>food_banks</t>
  </si>
  <si>
    <t>class</t>
  </si>
  <si>
    <t>description</t>
  </si>
  <si>
    <t>Total population</t>
  </si>
  <si>
    <t>Food insecurity rate</t>
  </si>
  <si>
    <t>Child food insecurity rate</t>
  </si>
  <si>
    <t>SNAP participants</t>
  </si>
  <si>
    <t>Percentage of population receiving SNAP</t>
  </si>
  <si>
    <t>Number of WIC participants</t>
  </si>
  <si>
    <t>Number of Free and Reduced-Price School Breakfast recipients</t>
  </si>
  <si>
    <t>Number of State Food Purchase Program (Food Banks) participants</t>
  </si>
  <si>
    <t>header</t>
  </si>
  <si>
    <t>primary</t>
  </si>
  <si>
    <t>secondary</t>
  </si>
  <si>
    <t>name</t>
  </si>
  <si>
    <t>Number Free and Reduced-Price School Lunch recipients</t>
  </si>
  <si>
    <t>Hunger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</si>
</sst>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12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22222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68" totalsRowShown="0" headerRowDxfId="11" dataDxfId="10">
  <autoFilter ref="A1:J68"/>
  <tableColumns count="10">
    <tableColumn id="1" name="county_name" dataDxfId="9"/>
    <tableColumn id="2" name="population" dataDxfId="8"/>
    <tableColumn id="3" name="food_ins_rate" dataDxfId="7">
      <calculatedColumnFormula>RAND()*100</calculatedColumnFormula>
    </tableColumn>
    <tableColumn id="4" name="food_ins_rate_child" dataDxfId="6">
      <calculatedColumnFormula>RAND()/5*300</calculatedColumnFormula>
    </tableColumn>
    <tableColumn id="5" name="snap" dataDxfId="5">
      <calculatedColumnFormula>RAND()*$B2</calculatedColumnFormula>
    </tableColumn>
    <tableColumn id="6" name="snap_percentage" dataDxfId="4">
      <calculatedColumnFormula>$E2/$B2*100</calculatedColumnFormula>
    </tableColumn>
    <tableColumn id="7" name="wic" dataDxfId="3">
      <calculatedColumnFormula>$B2*0.3*RAND()</calculatedColumnFormula>
    </tableColumn>
    <tableColumn id="8" name="free_lunch" dataDxfId="2">
      <calculatedColumnFormula>$B2*0.4*RAND()</calculatedColumnFormula>
    </tableColumn>
    <tableColumn id="9" name="free_breakfast" dataDxfId="1">
      <calculatedColumnFormula>$B2*0.1*RAND()</calculatedColumnFormula>
    </tableColumn>
    <tableColumn id="10" name="food_banks" dataDxfId="0">
      <calculatedColumnFormula>$B2*0.5*RAND()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11" totalsRowShown="0">
  <autoFilter ref="A1:C11"/>
  <tableColumns count="3">
    <tableColumn id="1" name="name"/>
    <tableColumn id="2" name="class"/>
    <tableColumn id="3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L2" sqref="L2:L68"/>
    </sheetView>
  </sheetViews>
  <sheetFormatPr baseColWidth="10" defaultRowHeight="15" x14ac:dyDescent="0"/>
  <cols>
    <col min="1" max="1" width="17.83203125" bestFit="1" customWidth="1"/>
    <col min="2" max="6" width="12.1640625" customWidth="1"/>
    <col min="7" max="7" width="12.1640625" bestFit="1" customWidth="1"/>
    <col min="8" max="10" width="12.1640625" customWidth="1"/>
    <col min="12" max="12" width="60" customWidth="1"/>
  </cols>
  <sheetData>
    <row r="1" spans="1:12" ht="16">
      <c r="A1" s="1" t="s">
        <v>70</v>
      </c>
      <c r="B1" s="1" t="s">
        <v>67</v>
      </c>
      <c r="C1" s="1" t="s">
        <v>71</v>
      </c>
      <c r="D1" s="1" t="s">
        <v>72</v>
      </c>
      <c r="E1" s="1" t="s">
        <v>68</v>
      </c>
      <c r="F1" s="1" t="s">
        <v>73</v>
      </c>
      <c r="G1" s="1" t="s">
        <v>69</v>
      </c>
      <c r="H1" s="1" t="s">
        <v>74</v>
      </c>
      <c r="I1" s="1" t="s">
        <v>75</v>
      </c>
      <c r="J1" s="1" t="s">
        <v>76</v>
      </c>
    </row>
    <row r="2" spans="1:12">
      <c r="A2" s="2" t="s">
        <v>0</v>
      </c>
      <c r="B2" s="2">
        <v>12345</v>
      </c>
      <c r="C2" s="2">
        <f t="shared" ref="C2:C33" ca="1" si="0">RAND()*100</f>
        <v>41.458591741032095</v>
      </c>
      <c r="D2" s="2">
        <f t="shared" ref="D2:D33" ca="1" si="1">RAND()/5*300</f>
        <v>31.274913856770159</v>
      </c>
      <c r="E2" s="2">
        <f t="shared" ref="E2:E33" ca="1" si="2">RAND()*$B2</f>
        <v>12239.720248255968</v>
      </c>
      <c r="F2" s="2">
        <f t="shared" ref="F2:F33" ca="1" si="3">$E2/$B2*100</f>
        <v>99.147187106164182</v>
      </c>
      <c r="G2" s="2">
        <f t="shared" ref="G2:G33" ca="1" si="4">$B2*0.3*RAND()</f>
        <v>2179.3673440666043</v>
      </c>
      <c r="H2" s="2">
        <f t="shared" ref="H2:H33" ca="1" si="5">$B2*0.4*RAND()</f>
        <v>3097.1719656339255</v>
      </c>
      <c r="I2" s="2">
        <f t="shared" ref="I2:I33" ca="1" si="6">$B2*0.1*RAND()</f>
        <v>607.47543320553302</v>
      </c>
      <c r="J2" s="2">
        <f t="shared" ref="J2:J33" ca="1" si="7">$B2*0.5*RAND()</f>
        <v>4983.2365000011632</v>
      </c>
      <c r="L2" t="str">
        <f ca="1">CONCATENATE("    {""",$A$1,""":""",$A2,""",""",$B$1,""":",$B2,",""",$C$1,""":",$C2,",""",$D$1,""":",$D2,",""",$E$1,""":",$E2,",""",$F$1,""":",$F2,",""",$G$1,""":",$G2,",""",$H$1,""":",$H2,",""",$I$1,""":",$I2,",""",$J$1,""":",$J2,"},")</f>
        <v xml:space="preserve">    {"county_name":"Adams","population":12345,"food_ins_rate":41.4585917410321,"food_ins_rate_child":31.2749138567702,"snap":12239.720248256,"snap_percentage":99.1471871061642,"wic":2179.3673440666,"free_lunch":3097.17196563393,"free_breakfast":607.475433205533,"food_banks":4983.23650000116},</v>
      </c>
    </row>
    <row r="3" spans="1:12">
      <c r="A3" s="2" t="s">
        <v>1</v>
      </c>
      <c r="B3" s="2">
        <v>23456</v>
      </c>
      <c r="C3" s="2">
        <f t="shared" ca="1" si="0"/>
        <v>58.586738287738207</v>
      </c>
      <c r="D3" s="2">
        <f t="shared" ca="1" si="1"/>
        <v>5.6737893234927554</v>
      </c>
      <c r="E3" s="2">
        <f t="shared" ca="1" si="2"/>
        <v>22790.018591152901</v>
      </c>
      <c r="F3" s="2">
        <f t="shared" ca="1" si="3"/>
        <v>97.160720460235765</v>
      </c>
      <c r="G3" s="2">
        <f t="shared" ca="1" si="4"/>
        <v>5368.0507982040463</v>
      </c>
      <c r="H3" s="2">
        <f t="shared" ca="1" si="5"/>
        <v>7029.4031370170605</v>
      </c>
      <c r="I3" s="2">
        <f t="shared" ca="1" si="6"/>
        <v>1002.2953689311696</v>
      </c>
      <c r="J3" s="2">
        <f t="shared" ca="1" si="7"/>
        <v>4862.2385507056661</v>
      </c>
      <c r="L3" t="str">
        <f t="shared" ref="L3:L66" ca="1" si="8">CONCATENATE("    {""",$A$1,""":""",$A3,""",""",$B$1,""":",$B3,",""",$C$1,""":",$C3,",""",$D$1,""":",$D3,",""",$E$1,""":",$E3,",""",$F$1,""":",$F3,",""",$G$1,""":",$G3,",""",$H$1,""":",$H3,",""",$I$1,""":",$I3,",""",$J$1,""":",$J3,"},")</f>
        <v xml:space="preserve">    {"county_name":"Allegheny","population":23456,"food_ins_rate":58.5867382877382,"food_ins_rate_child":5.67378932349276,"snap":22790.0185911529,"snap_percentage":97.1607204602358,"wic":5368.05079820405,"free_lunch":7029.40313701706,"free_breakfast":1002.29536893117,"food_banks":4862.23855070567},</v>
      </c>
    </row>
    <row r="4" spans="1:12">
      <c r="A4" s="2" t="s">
        <v>2</v>
      </c>
      <c r="B4" s="2">
        <v>341243</v>
      </c>
      <c r="C4" s="2">
        <f t="shared" ca="1" si="0"/>
        <v>94.513255511326292</v>
      </c>
      <c r="D4" s="2">
        <f t="shared" ca="1" si="1"/>
        <v>5.2858513243607046</v>
      </c>
      <c r="E4" s="2">
        <f t="shared" ca="1" si="2"/>
        <v>90504.628955998021</v>
      </c>
      <c r="F4" s="2">
        <f t="shared" ca="1" si="3"/>
        <v>26.522047032759065</v>
      </c>
      <c r="G4" s="2">
        <f t="shared" ca="1" si="4"/>
        <v>56770.231414441449</v>
      </c>
      <c r="H4" s="2">
        <f t="shared" ca="1" si="5"/>
        <v>93843.195586220711</v>
      </c>
      <c r="I4" s="2">
        <f t="shared" ca="1" si="6"/>
        <v>32573.392037855225</v>
      </c>
      <c r="J4" s="2">
        <f t="shared" ca="1" si="7"/>
        <v>82890.687714335319</v>
      </c>
      <c r="L4" t="str">
        <f t="shared" ca="1" si="8"/>
        <v xml:space="preserve">    {"county_name":"Armstrong","population":341243,"food_ins_rate":94.5132555113263,"food_ins_rate_child":5.2858513243607,"snap":90504.628955998,"snap_percentage":26.5220470327591,"wic":56770.2314144414,"free_lunch":93843.1955862207,"free_breakfast":32573.3920378552,"food_banks":82890.6877143353},</v>
      </c>
    </row>
    <row r="5" spans="1:12">
      <c r="A5" s="2" t="s">
        <v>3</v>
      </c>
      <c r="B5" s="2">
        <v>454579.33333333302</v>
      </c>
      <c r="C5" s="2">
        <f t="shared" ca="1" si="0"/>
        <v>56.581886944944472</v>
      </c>
      <c r="D5" s="2">
        <f t="shared" ca="1" si="1"/>
        <v>47.603211762799432</v>
      </c>
      <c r="E5" s="2">
        <f t="shared" ca="1" si="2"/>
        <v>421639.68990952399</v>
      </c>
      <c r="F5" s="2">
        <f t="shared" ca="1" si="3"/>
        <v>92.753818528821</v>
      </c>
      <c r="G5" s="2">
        <f t="shared" ca="1" si="4"/>
        <v>27830.594149276505</v>
      </c>
      <c r="H5" s="2">
        <f t="shared" ca="1" si="5"/>
        <v>66539.778264051274</v>
      </c>
      <c r="I5" s="2">
        <f t="shared" ca="1" si="6"/>
        <v>1108.1639928854734</v>
      </c>
      <c r="J5" s="2">
        <f t="shared" ca="1" si="7"/>
        <v>199765.7188124939</v>
      </c>
      <c r="L5" t="str">
        <f t="shared" ca="1" si="8"/>
        <v xml:space="preserve">    {"county_name":"Beaver","population":454579.333333333,"food_ins_rate":56.5818869449445,"food_ins_rate_child":47.6032117627994,"snap":421639.689909524,"snap_percentage":92.753818528821,"wic":27830.5941492765,"free_lunch":66539.7782640513,"free_breakfast":1108.16399288547,"food_banks":199765.718812494},</v>
      </c>
    </row>
    <row r="6" spans="1:12">
      <c r="A6" s="2" t="s">
        <v>4</v>
      </c>
      <c r="B6" s="2">
        <v>619028.33333333302</v>
      </c>
      <c r="C6" s="2">
        <f t="shared" ca="1" si="0"/>
        <v>45.899516795551008</v>
      </c>
      <c r="D6" s="2">
        <f t="shared" ca="1" si="1"/>
        <v>7.9157804186767038</v>
      </c>
      <c r="E6" s="2">
        <f t="shared" ca="1" si="2"/>
        <v>305883.45262168068</v>
      </c>
      <c r="F6" s="2">
        <f t="shared" ca="1" si="3"/>
        <v>49.413481766588099</v>
      </c>
      <c r="G6" s="2">
        <f t="shared" ca="1" si="4"/>
        <v>74477.259246345915</v>
      </c>
      <c r="H6" s="2">
        <f t="shared" ca="1" si="5"/>
        <v>177386.77353426843</v>
      </c>
      <c r="I6" s="2">
        <f t="shared" ca="1" si="6"/>
        <v>22913.216332209875</v>
      </c>
      <c r="J6" s="2">
        <f t="shared" ca="1" si="7"/>
        <v>178904.29326439206</v>
      </c>
      <c r="L6" t="str">
        <f t="shared" ca="1" si="8"/>
        <v xml:space="preserve">    {"county_name":"Bedford","population":619028.333333333,"food_ins_rate":45.899516795551,"food_ins_rate_child":7.9157804186767,"snap":305883.452621681,"snap_percentage":49.4134817665881,"wic":74477.2592463459,"free_lunch":177386.773534268,"free_breakfast":22913.2163322099,"food_banks":178904.293264392},</v>
      </c>
    </row>
    <row r="7" spans="1:12">
      <c r="A7" s="2" t="s">
        <v>5</v>
      </c>
      <c r="B7" s="2">
        <v>783477.33333333302</v>
      </c>
      <c r="C7" s="2">
        <f t="shared" ca="1" si="0"/>
        <v>56.47881632384356</v>
      </c>
      <c r="D7" s="2">
        <f t="shared" ca="1" si="1"/>
        <v>21.109767593956054</v>
      </c>
      <c r="E7" s="2">
        <f t="shared" ca="1" si="2"/>
        <v>58880.584349551289</v>
      </c>
      <c r="F7" s="2">
        <f t="shared" ca="1" si="3"/>
        <v>7.5152888085532332</v>
      </c>
      <c r="G7" s="2">
        <f t="shared" ca="1" si="4"/>
        <v>182931.95261308568</v>
      </c>
      <c r="H7" s="2">
        <f t="shared" ca="1" si="5"/>
        <v>125232.27912124846</v>
      </c>
      <c r="I7" s="2">
        <f t="shared" ca="1" si="6"/>
        <v>59457.879040148451</v>
      </c>
      <c r="J7" s="2">
        <f t="shared" ca="1" si="7"/>
        <v>28720.736980854439</v>
      </c>
      <c r="L7" t="str">
        <f t="shared" ca="1" si="8"/>
        <v xml:space="preserve">    {"county_name":"Berks","population":783477.333333333,"food_ins_rate":56.4788163238436,"food_ins_rate_child":21.1097675939561,"snap":58880.5843495513,"snap_percentage":7.51528880855323,"wic":182931.952613086,"free_lunch":125232.279121248,"free_breakfast":59457.8790401485,"food_banks":28720.7369808544},</v>
      </c>
    </row>
    <row r="8" spans="1:12">
      <c r="A8" s="2" t="s">
        <v>6</v>
      </c>
      <c r="B8" s="2">
        <v>947926.33333333302</v>
      </c>
      <c r="C8" s="2">
        <f t="shared" ca="1" si="0"/>
        <v>8.4736347759086001</v>
      </c>
      <c r="D8" s="2">
        <f t="shared" ca="1" si="1"/>
        <v>36.877130370352496</v>
      </c>
      <c r="E8" s="2">
        <f t="shared" ca="1" si="2"/>
        <v>899043.88035218557</v>
      </c>
      <c r="F8" s="2">
        <f t="shared" ca="1" si="3"/>
        <v>94.843222383193549</v>
      </c>
      <c r="G8" s="2">
        <f t="shared" ca="1" si="4"/>
        <v>43902.728531639194</v>
      </c>
      <c r="H8" s="2">
        <f t="shared" ca="1" si="5"/>
        <v>236988.5180768529</v>
      </c>
      <c r="I8" s="2">
        <f t="shared" ca="1" si="6"/>
        <v>44743.753710414239</v>
      </c>
      <c r="J8" s="2">
        <f t="shared" ca="1" si="7"/>
        <v>311513.73591563554</v>
      </c>
      <c r="L8" t="str">
        <f t="shared" ca="1" si="8"/>
        <v xml:space="preserve">    {"county_name":"Blair","population":947926.333333333,"food_ins_rate":8.4736347759086,"food_ins_rate_child":36.8771303703525,"snap":899043.880352186,"snap_percentage":94.8432223831935,"wic":43902.7285316392,"free_lunch":236988.518076853,"free_breakfast":44743.7537104142,"food_banks":311513.735915636},</v>
      </c>
    </row>
    <row r="9" spans="1:12">
      <c r="A9" s="2" t="s">
        <v>7</v>
      </c>
      <c r="B9" s="2">
        <v>1112375.33333333</v>
      </c>
      <c r="C9" s="2">
        <f t="shared" ca="1" si="0"/>
        <v>50.676975974154281</v>
      </c>
      <c r="D9" s="2">
        <f t="shared" ca="1" si="1"/>
        <v>57.279512126615309</v>
      </c>
      <c r="E9" s="2">
        <f t="shared" ca="1" si="2"/>
        <v>781168.11945482565</v>
      </c>
      <c r="F9" s="2">
        <f t="shared" ca="1" si="3"/>
        <v>70.225228485963186</v>
      </c>
      <c r="G9" s="2">
        <f t="shared" ca="1" si="4"/>
        <v>136273.02425281669</v>
      </c>
      <c r="H9" s="2">
        <f t="shared" ca="1" si="5"/>
        <v>247333.59015703891</v>
      </c>
      <c r="I9" s="2">
        <f t="shared" ca="1" si="6"/>
        <v>86334.768695962426</v>
      </c>
      <c r="J9" s="2">
        <f t="shared" ca="1" si="7"/>
        <v>546876.39744595427</v>
      </c>
      <c r="L9" t="str">
        <f t="shared" ca="1" si="8"/>
        <v xml:space="preserve">    {"county_name":"Bradford","population":1112375.33333333,"food_ins_rate":50.6769759741543,"food_ins_rate_child":57.2795121266153,"snap":781168.119454826,"snap_percentage":70.2252284859632,"wic":136273.024252817,"free_lunch":247333.590157039,"free_breakfast":86334.7686959624,"food_banks":546876.397445954},</v>
      </c>
    </row>
    <row r="10" spans="1:12">
      <c r="A10" s="2" t="s">
        <v>8</v>
      </c>
      <c r="B10" s="2">
        <v>1276824.33333333</v>
      </c>
      <c r="C10" s="2">
        <f t="shared" ca="1" si="0"/>
        <v>19.881181278818062</v>
      </c>
      <c r="D10" s="2">
        <f t="shared" ca="1" si="1"/>
        <v>40.205084339713231</v>
      </c>
      <c r="E10" s="2">
        <f t="shared" ca="1" si="2"/>
        <v>261603.76059079988</v>
      </c>
      <c r="F10" s="2">
        <f t="shared" ca="1" si="3"/>
        <v>20.488625863500452</v>
      </c>
      <c r="G10" s="2">
        <f t="shared" ca="1" si="4"/>
        <v>302598.42361355858</v>
      </c>
      <c r="H10" s="2">
        <f t="shared" ca="1" si="5"/>
        <v>153158.72268451584</v>
      </c>
      <c r="I10" s="2">
        <f t="shared" ca="1" si="6"/>
        <v>20729.296624419483</v>
      </c>
      <c r="J10" s="2">
        <f t="shared" ca="1" si="7"/>
        <v>225101.46560588505</v>
      </c>
      <c r="L10" t="str">
        <f t="shared" ca="1" si="8"/>
        <v xml:space="preserve">    {"county_name":"Bucks","population":1276824.33333333,"food_ins_rate":19.8811812788181,"food_ins_rate_child":40.2050843397132,"snap":261603.7605908,"snap_percentage":20.4886258635005,"wic":302598.423613559,"free_lunch":153158.722684516,"free_breakfast":20729.2966244195,"food_banks":225101.465605885},</v>
      </c>
    </row>
    <row r="11" spans="1:12">
      <c r="A11" s="2" t="s">
        <v>9</v>
      </c>
      <c r="B11" s="2">
        <v>1441273.33333333</v>
      </c>
      <c r="C11" s="2">
        <f t="shared" ca="1" si="0"/>
        <v>2.3217218137683626</v>
      </c>
      <c r="D11" s="2">
        <f t="shared" ca="1" si="1"/>
        <v>3.0208298444934489</v>
      </c>
      <c r="E11" s="2">
        <f t="shared" ca="1" si="2"/>
        <v>440427.97141340445</v>
      </c>
      <c r="F11" s="2">
        <f t="shared" ca="1" si="3"/>
        <v>30.558254373221281</v>
      </c>
      <c r="G11" s="2">
        <f t="shared" ca="1" si="4"/>
        <v>188138.17964668403</v>
      </c>
      <c r="H11" s="2">
        <f t="shared" ca="1" si="5"/>
        <v>489129.38639565045</v>
      </c>
      <c r="I11" s="2">
        <f t="shared" ca="1" si="6"/>
        <v>85486.276891398171</v>
      </c>
      <c r="J11" s="2">
        <f t="shared" ca="1" si="7"/>
        <v>592587.55994570826</v>
      </c>
      <c r="L11" t="str">
        <f t="shared" ca="1" si="8"/>
        <v xml:space="preserve">    {"county_name":"Butler","population":1441273.33333333,"food_ins_rate":2.32172181376836,"food_ins_rate_child":3.02082984449345,"snap":440427.971413404,"snap_percentage":30.5582543732213,"wic":188138.179646684,"free_lunch":489129.38639565,"free_breakfast":85486.2768913982,"food_banks":592587.559945708},</v>
      </c>
    </row>
    <row r="12" spans="1:12">
      <c r="A12" s="2" t="s">
        <v>10</v>
      </c>
      <c r="B12" s="2">
        <v>1605722.33333333</v>
      </c>
      <c r="C12" s="2">
        <f t="shared" ca="1" si="0"/>
        <v>38.593428923603355</v>
      </c>
      <c r="D12" s="2">
        <f t="shared" ca="1" si="1"/>
        <v>13.435754364250553</v>
      </c>
      <c r="E12" s="2">
        <f t="shared" ca="1" si="2"/>
        <v>1297297.5677333244</v>
      </c>
      <c r="F12" s="2">
        <f t="shared" ca="1" si="3"/>
        <v>80.792148231522404</v>
      </c>
      <c r="G12" s="2">
        <f t="shared" ca="1" si="4"/>
        <v>115681.08081299183</v>
      </c>
      <c r="H12" s="2">
        <f t="shared" ca="1" si="5"/>
        <v>368560.31438890874</v>
      </c>
      <c r="I12" s="2">
        <f t="shared" ca="1" si="6"/>
        <v>81518.844377948088</v>
      </c>
      <c r="J12" s="2">
        <f t="shared" ca="1" si="7"/>
        <v>414433.79298880242</v>
      </c>
      <c r="L12" t="str">
        <f t="shared" ca="1" si="8"/>
        <v xml:space="preserve">    {"county_name":"Cambria","population":1605722.33333333,"food_ins_rate":38.5934289236034,"food_ins_rate_child":13.4357543642506,"snap":1297297.56773332,"snap_percentage":80.7921482315224,"wic":115681.080812992,"free_lunch":368560.314388909,"free_breakfast":81518.8443779481,"food_banks":414433.792988802},</v>
      </c>
    </row>
    <row r="13" spans="1:12">
      <c r="A13" s="2" t="s">
        <v>11</v>
      </c>
      <c r="B13" s="2">
        <v>1770171.33333333</v>
      </c>
      <c r="C13" s="2">
        <f t="shared" ca="1" si="0"/>
        <v>51.779471037875688</v>
      </c>
      <c r="D13" s="2">
        <f t="shared" ca="1" si="1"/>
        <v>12.975612044169669</v>
      </c>
      <c r="E13" s="2">
        <f t="shared" ca="1" si="2"/>
        <v>603492.71140806691</v>
      </c>
      <c r="F13" s="2">
        <f t="shared" ca="1" si="3"/>
        <v>34.092333326382423</v>
      </c>
      <c r="G13" s="2">
        <f t="shared" ca="1" si="4"/>
        <v>118460.17858342091</v>
      </c>
      <c r="H13" s="2">
        <f t="shared" ca="1" si="5"/>
        <v>258778.51112531463</v>
      </c>
      <c r="I13" s="2">
        <f t="shared" ca="1" si="6"/>
        <v>122370.78763868658</v>
      </c>
      <c r="J13" s="2">
        <f t="shared" ca="1" si="7"/>
        <v>189789.7819991718</v>
      </c>
      <c r="L13" t="str">
        <f t="shared" ca="1" si="8"/>
        <v xml:space="preserve">    {"county_name":"Cameron","population":1770171.33333333,"food_ins_rate":51.7794710378757,"food_ins_rate_child":12.9756120441697,"snap":603492.711408067,"snap_percentage":34.0923333263824,"wic":118460.178583421,"free_lunch":258778.511125315,"free_breakfast":122370.787638687,"food_banks":189789.781999172},</v>
      </c>
    </row>
    <row r="14" spans="1:12">
      <c r="A14" s="2" t="s">
        <v>12</v>
      </c>
      <c r="B14" s="2">
        <v>1934620.33333333</v>
      </c>
      <c r="C14" s="2">
        <f t="shared" ca="1" si="0"/>
        <v>68.573162920680247</v>
      </c>
      <c r="D14" s="2">
        <f t="shared" ca="1" si="1"/>
        <v>43.217661994883578</v>
      </c>
      <c r="E14" s="2">
        <f t="shared" ca="1" si="2"/>
        <v>1595518.342079649</v>
      </c>
      <c r="F14" s="2">
        <f t="shared" ca="1" si="3"/>
        <v>82.47191009982761</v>
      </c>
      <c r="G14" s="2">
        <f t="shared" ca="1" si="4"/>
        <v>442811.76732089167</v>
      </c>
      <c r="H14" s="2">
        <f t="shared" ca="1" si="5"/>
        <v>261921.71898879687</v>
      </c>
      <c r="I14" s="2">
        <f t="shared" ca="1" si="6"/>
        <v>52044.906932278398</v>
      </c>
      <c r="J14" s="2">
        <f t="shared" ca="1" si="7"/>
        <v>778232.31670944078</v>
      </c>
      <c r="L14" t="str">
        <f t="shared" ca="1" si="8"/>
        <v xml:space="preserve">    {"county_name":"Carbon","population":1934620.33333333,"food_ins_rate":68.5731629206802,"food_ins_rate_child":43.2176619948836,"snap":1595518.34207965,"snap_percentage":82.4719100998276,"wic":442811.767320892,"free_lunch":261921.718988797,"free_breakfast":52044.9069322784,"food_banks":778232.316709441},</v>
      </c>
    </row>
    <row r="15" spans="1:12">
      <c r="A15" s="2" t="s">
        <v>13</v>
      </c>
      <c r="B15" s="2">
        <v>2099069.3333333302</v>
      </c>
      <c r="C15" s="2">
        <f t="shared" ca="1" si="0"/>
        <v>11.296793773441715</v>
      </c>
      <c r="D15" s="2">
        <f t="shared" ca="1" si="1"/>
        <v>31.98124283274413</v>
      </c>
      <c r="E15" s="2">
        <f t="shared" ca="1" si="2"/>
        <v>102263.72679936053</v>
      </c>
      <c r="F15" s="2">
        <f t="shared" ca="1" si="3"/>
        <v>4.8718603609422146</v>
      </c>
      <c r="G15" s="2">
        <f t="shared" ca="1" si="4"/>
        <v>195551.55150139079</v>
      </c>
      <c r="H15" s="2">
        <f t="shared" ca="1" si="5"/>
        <v>491849.63150304882</v>
      </c>
      <c r="I15" s="2">
        <f t="shared" ca="1" si="6"/>
        <v>22424.102726983372</v>
      </c>
      <c r="J15" s="2">
        <f t="shared" ca="1" si="7"/>
        <v>859709.16333065892</v>
      </c>
      <c r="L15" t="str">
        <f t="shared" ca="1" si="8"/>
        <v xml:space="preserve">    {"county_name":"Centre","population":2099069.33333333,"food_ins_rate":11.2967937734417,"food_ins_rate_child":31.9812428327441,"snap":102263.726799361,"snap_percentage":4.87186036094221,"wic":195551.551501391,"free_lunch":491849.631503049,"free_breakfast":22424.1027269833,"food_banks":859709.163330659},</v>
      </c>
    </row>
    <row r="16" spans="1:12">
      <c r="A16" s="2" t="s">
        <v>14</v>
      </c>
      <c r="B16" s="2">
        <v>2263518.3333333302</v>
      </c>
      <c r="C16" s="2">
        <f t="shared" ca="1" si="0"/>
        <v>60.315375912119627</v>
      </c>
      <c r="D16" s="2">
        <f t="shared" ca="1" si="1"/>
        <v>44.715757457821418</v>
      </c>
      <c r="E16" s="2">
        <f t="shared" ca="1" si="2"/>
        <v>256577.08404640897</v>
      </c>
      <c r="F16" s="2">
        <f t="shared" ca="1" si="3"/>
        <v>11.335321665743493</v>
      </c>
      <c r="G16" s="2">
        <f t="shared" ca="1" si="4"/>
        <v>486498.10431539797</v>
      </c>
      <c r="H16" s="2">
        <f t="shared" ca="1" si="5"/>
        <v>188472.58198415465</v>
      </c>
      <c r="I16" s="2">
        <f t="shared" ca="1" si="6"/>
        <v>2899.1447693190576</v>
      </c>
      <c r="J16" s="2">
        <f t="shared" ca="1" si="7"/>
        <v>643192.25084018265</v>
      </c>
      <c r="L16" t="str">
        <f t="shared" ca="1" si="8"/>
        <v xml:space="preserve">    {"county_name":"Chester","population":2263518.33333333,"food_ins_rate":60.3153759121196,"food_ins_rate_child":44.7157574578214,"snap":256577.084046409,"snap_percentage":11.3353216657435,"wic":486498.104315398,"free_lunch":188472.581984155,"free_breakfast":2899.14476931906,"food_banks":643192.250840183},</v>
      </c>
    </row>
    <row r="17" spans="1:12">
      <c r="A17" s="2" t="s">
        <v>15</v>
      </c>
      <c r="B17" s="2">
        <v>2427967.3333333302</v>
      </c>
      <c r="C17" s="2">
        <f t="shared" ca="1" si="0"/>
        <v>47.347627565587224</v>
      </c>
      <c r="D17" s="2">
        <f t="shared" ca="1" si="1"/>
        <v>32.110899248668332</v>
      </c>
      <c r="E17" s="2">
        <f t="shared" ca="1" si="2"/>
        <v>196093.29022783783</v>
      </c>
      <c r="F17" s="2">
        <f t="shared" ca="1" si="3"/>
        <v>8.0764385721212921</v>
      </c>
      <c r="G17" s="2">
        <f t="shared" ca="1" si="4"/>
        <v>322542.14685696951</v>
      </c>
      <c r="H17" s="2">
        <f t="shared" ca="1" si="5"/>
        <v>173776.13143341703</v>
      </c>
      <c r="I17" s="2">
        <f t="shared" ca="1" si="6"/>
        <v>229539.30277967794</v>
      </c>
      <c r="J17" s="2">
        <f t="shared" ca="1" si="7"/>
        <v>423254.16163344914</v>
      </c>
      <c r="L17" t="str">
        <f t="shared" ca="1" si="8"/>
        <v xml:space="preserve">    {"county_name":"Clarion","population":2427967.33333333,"food_ins_rate":47.3476275655872,"food_ins_rate_child":32.1108992486683,"snap":196093.290227838,"snap_percentage":8.07643857212129,"wic":322542.14685697,"free_lunch":173776.131433417,"free_breakfast":229539.302779678,"food_banks":423254.161633449},</v>
      </c>
    </row>
    <row r="18" spans="1:12">
      <c r="A18" s="2" t="s">
        <v>16</v>
      </c>
      <c r="B18" s="2">
        <v>2592416.3333333302</v>
      </c>
      <c r="C18" s="2">
        <f t="shared" ca="1" si="0"/>
        <v>51.468138509750183</v>
      </c>
      <c r="D18" s="2">
        <f t="shared" ca="1" si="1"/>
        <v>50.426488508328454</v>
      </c>
      <c r="E18" s="2">
        <f t="shared" ca="1" si="2"/>
        <v>1911504.7527465736</v>
      </c>
      <c r="F18" s="2">
        <f t="shared" ca="1" si="3"/>
        <v>73.734481925932002</v>
      </c>
      <c r="G18" s="2">
        <f t="shared" ca="1" si="4"/>
        <v>646421.70623156417</v>
      </c>
      <c r="H18" s="2">
        <f t="shared" ca="1" si="5"/>
        <v>209380.00815711074</v>
      </c>
      <c r="I18" s="2">
        <f t="shared" ca="1" si="6"/>
        <v>126921.14267116688</v>
      </c>
      <c r="J18" s="2">
        <f t="shared" ca="1" si="7"/>
        <v>1168412.4925603913</v>
      </c>
      <c r="L18" t="str">
        <f t="shared" ca="1" si="8"/>
        <v xml:space="preserve">    {"county_name":"Clearfield","population":2592416.33333333,"food_ins_rate":51.4681385097502,"food_ins_rate_child":50.4264885083285,"snap":1911504.75274657,"snap_percentage":73.734481925932,"wic":646421.706231564,"free_lunch":209380.008157111,"free_breakfast":126921.142671167,"food_banks":1168412.49256039},</v>
      </c>
    </row>
    <row r="19" spans="1:12">
      <c r="A19" s="2" t="s">
        <v>17</v>
      </c>
      <c r="B19" s="2">
        <v>2756865.3333333302</v>
      </c>
      <c r="C19" s="2">
        <f t="shared" ca="1" si="0"/>
        <v>54.680404794449686</v>
      </c>
      <c r="D19" s="2">
        <f t="shared" ca="1" si="1"/>
        <v>1.2979408417456684</v>
      </c>
      <c r="E19" s="2">
        <f t="shared" ca="1" si="2"/>
        <v>2436332.8910841397</v>
      </c>
      <c r="F19" s="2">
        <f t="shared" ca="1" si="3"/>
        <v>88.37330070592769</v>
      </c>
      <c r="G19" s="2">
        <f t="shared" ca="1" si="4"/>
        <v>205140.06344506444</v>
      </c>
      <c r="H19" s="2">
        <f t="shared" ca="1" si="5"/>
        <v>607496.43857938983</v>
      </c>
      <c r="I19" s="2">
        <f t="shared" ca="1" si="6"/>
        <v>23190.385545499077</v>
      </c>
      <c r="J19" s="2">
        <f t="shared" ca="1" si="7"/>
        <v>456024.29064497456</v>
      </c>
      <c r="L19" t="str">
        <f t="shared" ca="1" si="8"/>
        <v xml:space="preserve">    {"county_name":"Clinton","population":2756865.33333333,"food_ins_rate":54.6804047944497,"food_ins_rate_child":1.29794084174567,"snap":2436332.89108414,"snap_percentage":88.3733007059277,"wic":205140.063445064,"free_lunch":607496.43857939,"free_breakfast":23190.3855454991,"food_banks":456024.290644975},</v>
      </c>
    </row>
    <row r="20" spans="1:12">
      <c r="A20" s="2" t="s">
        <v>18</v>
      </c>
      <c r="B20" s="2">
        <v>2921314.3333333302</v>
      </c>
      <c r="C20" s="2">
        <f t="shared" ca="1" si="0"/>
        <v>41.818062852804395</v>
      </c>
      <c r="D20" s="2">
        <f t="shared" ca="1" si="1"/>
        <v>3.9458525482828488</v>
      </c>
      <c r="E20" s="2">
        <f t="shared" ca="1" si="2"/>
        <v>2821259.7608727496</v>
      </c>
      <c r="F20" s="3">
        <f t="shared" ca="1" si="3"/>
        <v>96.57501518001952</v>
      </c>
      <c r="G20" s="2">
        <f t="shared" ca="1" si="4"/>
        <v>154962.55415561868</v>
      </c>
      <c r="H20" s="2">
        <f t="shared" ca="1" si="5"/>
        <v>515571.87058078591</v>
      </c>
      <c r="I20" s="2">
        <f t="shared" ca="1" si="6"/>
        <v>232583.90151736033</v>
      </c>
      <c r="J20" s="2">
        <f t="shared" ca="1" si="7"/>
        <v>835116.03076987411</v>
      </c>
      <c r="L20" t="str">
        <f t="shared" ca="1" si="8"/>
        <v xml:space="preserve">    {"county_name":"Columbia","population":2921314.33333333,"food_ins_rate":41.8180628528044,"food_ins_rate_child":3.94585254828285,"snap":2821259.76087275,"snap_percentage":96.5750151800195,"wic":154962.554155619,"free_lunch":515571.870580786,"free_breakfast":232583.90151736,"food_banks":835116.030769874},</v>
      </c>
    </row>
    <row r="21" spans="1:12">
      <c r="A21" s="2" t="s">
        <v>19</v>
      </c>
      <c r="B21" s="2">
        <v>3085763.3333333302</v>
      </c>
      <c r="C21" s="2">
        <f t="shared" ca="1" si="0"/>
        <v>41.839628104515349</v>
      </c>
      <c r="D21" s="2">
        <f t="shared" ca="1" si="1"/>
        <v>0.56677867150193517</v>
      </c>
      <c r="E21" s="2">
        <f t="shared" ca="1" si="2"/>
        <v>1522454.3960007026</v>
      </c>
      <c r="F21" s="3">
        <f t="shared" ca="1" si="3"/>
        <v>49.338015639589045</v>
      </c>
      <c r="G21" s="2">
        <f t="shared" ca="1" si="4"/>
        <v>534735.2686316499</v>
      </c>
      <c r="H21" s="2">
        <f t="shared" ca="1" si="5"/>
        <v>724262.05314076226</v>
      </c>
      <c r="I21" s="2">
        <f t="shared" ca="1" si="6"/>
        <v>198080.49483495724</v>
      </c>
      <c r="J21" s="2">
        <f t="shared" ca="1" si="7"/>
        <v>485854.8967208016</v>
      </c>
      <c r="L21" t="str">
        <f t="shared" ca="1" si="8"/>
        <v xml:space="preserve">    {"county_name":"Crawford","population":3085763.33333333,"food_ins_rate":41.8396281045153,"food_ins_rate_child":0.566778671501935,"snap":1522454.3960007,"snap_percentage":49.338015639589,"wic":534735.26863165,"free_lunch":724262.053140762,"free_breakfast":198080.494834957,"food_banks":485854.896720802},</v>
      </c>
    </row>
    <row r="22" spans="1:12">
      <c r="A22" s="2" t="s">
        <v>20</v>
      </c>
      <c r="B22" s="2">
        <v>3250212.3333333302</v>
      </c>
      <c r="C22" s="2">
        <f t="shared" ca="1" si="0"/>
        <v>38.364073856350203</v>
      </c>
      <c r="D22" s="2">
        <f t="shared" ca="1" si="1"/>
        <v>24.591605646303819</v>
      </c>
      <c r="E22" s="2">
        <f t="shared" ca="1" si="2"/>
        <v>2290062.0670672641</v>
      </c>
      <c r="F22" s="3">
        <f t="shared" ca="1" si="3"/>
        <v>70.458844906253802</v>
      </c>
      <c r="G22" s="2">
        <f t="shared" ca="1" si="4"/>
        <v>137934.36821345365</v>
      </c>
      <c r="H22" s="2">
        <f t="shared" ca="1" si="5"/>
        <v>1106323.767848134</v>
      </c>
      <c r="I22" s="2">
        <f t="shared" ca="1" si="6"/>
        <v>83815.444611258237</v>
      </c>
      <c r="J22" s="2">
        <f t="shared" ca="1" si="7"/>
        <v>1295183.3728501159</v>
      </c>
      <c r="L22" t="str">
        <f t="shared" ca="1" si="8"/>
        <v xml:space="preserve">    {"county_name":"Cumberland","population":3250212.33333333,"food_ins_rate":38.3640738563502,"food_ins_rate_child":24.5916056463038,"snap":2290062.06706726,"snap_percentage":70.4588449062538,"wic":137934.368213454,"free_lunch":1106323.76784813,"free_breakfast":83815.4446112582,"food_banks":1295183.37285012},</v>
      </c>
    </row>
    <row r="23" spans="1:12">
      <c r="A23" s="2" t="s">
        <v>21</v>
      </c>
      <c r="B23" s="2">
        <v>3414661.3333333302</v>
      </c>
      <c r="C23" s="2">
        <f t="shared" ca="1" si="0"/>
        <v>61.43851179315093</v>
      </c>
      <c r="D23" s="2">
        <f t="shared" ca="1" si="1"/>
        <v>38.623024262452994</v>
      </c>
      <c r="E23" s="2">
        <f t="shared" ca="1" si="2"/>
        <v>1629967.5603367751</v>
      </c>
      <c r="F23" s="3">
        <f t="shared" ca="1" si="3"/>
        <v>47.734384210384647</v>
      </c>
      <c r="G23" s="2">
        <f t="shared" ca="1" si="4"/>
        <v>137194.1276644287</v>
      </c>
      <c r="H23" s="2">
        <f t="shared" ca="1" si="5"/>
        <v>386078.39767081587</v>
      </c>
      <c r="I23" s="2">
        <f t="shared" ca="1" si="6"/>
        <v>103168.86701338648</v>
      </c>
      <c r="J23" s="2">
        <f t="shared" ca="1" si="7"/>
        <v>1517736.4029582578</v>
      </c>
      <c r="L23" t="str">
        <f t="shared" ca="1" si="8"/>
        <v xml:space="preserve">    {"county_name":"Dauphin","population":3414661.33333333,"food_ins_rate":61.4385117931509,"food_ins_rate_child":38.623024262453,"snap":1629967.56033678,"snap_percentage":47.7343842103846,"wic":137194.127664429,"free_lunch":386078.397670816,"free_breakfast":103168.867013386,"food_banks":1517736.40295826},</v>
      </c>
    </row>
    <row r="24" spans="1:12">
      <c r="A24" s="2" t="s">
        <v>22</v>
      </c>
      <c r="B24" s="2">
        <v>3579110.3333333302</v>
      </c>
      <c r="C24" s="2">
        <f t="shared" ca="1" si="0"/>
        <v>89.903335885593052</v>
      </c>
      <c r="D24" s="2">
        <f t="shared" ca="1" si="1"/>
        <v>27.418590992797679</v>
      </c>
      <c r="E24" s="2">
        <f t="shared" ca="1" si="2"/>
        <v>1892170.6641147637</v>
      </c>
      <c r="F24" s="2">
        <f t="shared" ca="1" si="3"/>
        <v>52.8670671728784</v>
      </c>
      <c r="G24" s="2">
        <f t="shared" ca="1" si="4"/>
        <v>390344.19551190373</v>
      </c>
      <c r="H24" s="2">
        <f t="shared" ca="1" si="5"/>
        <v>1289922.8510374222</v>
      </c>
      <c r="I24" s="2">
        <f t="shared" ca="1" si="6"/>
        <v>122203.38361026117</v>
      </c>
      <c r="J24" s="2">
        <f t="shared" ca="1" si="7"/>
        <v>1707167.6486449135</v>
      </c>
      <c r="L24" t="str">
        <f t="shared" ca="1" si="8"/>
        <v xml:space="preserve">    {"county_name":"Delaware","population":3579110.33333333,"food_ins_rate":89.9033358855931,"food_ins_rate_child":27.4185909927977,"snap":1892170.66411476,"snap_percentage":52.8670671728784,"wic":390344.195511904,"free_lunch":1289922.85103742,"free_breakfast":122203.383610261,"food_banks":1707167.64864491},</v>
      </c>
    </row>
    <row r="25" spans="1:12">
      <c r="A25" s="2" t="s">
        <v>23</v>
      </c>
      <c r="B25" s="2">
        <v>3743559.3333333302</v>
      </c>
      <c r="C25" s="2">
        <f t="shared" ca="1" si="0"/>
        <v>80.38603761359704</v>
      </c>
      <c r="D25" s="2">
        <f t="shared" ca="1" si="1"/>
        <v>31.303776632250667</v>
      </c>
      <c r="E25" s="2">
        <f t="shared" ca="1" si="2"/>
        <v>3167256.1616043877</v>
      </c>
      <c r="F25" s="3">
        <f t="shared" ca="1" si="3"/>
        <v>84.605475153086672</v>
      </c>
      <c r="G25" s="2">
        <f t="shared" ca="1" si="4"/>
        <v>436049.64136435027</v>
      </c>
      <c r="H25" s="2">
        <f t="shared" ca="1" si="5"/>
        <v>145998.88638813447</v>
      </c>
      <c r="I25" s="2">
        <f t="shared" ca="1" si="6"/>
        <v>206180.45084098124</v>
      </c>
      <c r="J25" s="2">
        <f t="shared" ca="1" si="7"/>
        <v>1853749.3749176369</v>
      </c>
      <c r="L25" t="str">
        <f t="shared" ca="1" si="8"/>
        <v xml:space="preserve">    {"county_name":"Elk","population":3743559.33333333,"food_ins_rate":80.386037613597,"food_ins_rate_child":31.3037766322507,"snap":3167256.16160439,"snap_percentage":84.6054751530867,"wic":436049.64136435,"free_lunch":145998.886388134,"free_breakfast":206180.450840981,"food_banks":1853749.37491764},</v>
      </c>
    </row>
    <row r="26" spans="1:12">
      <c r="A26" s="2" t="s">
        <v>24</v>
      </c>
      <c r="B26" s="2">
        <v>3908008.3333333302</v>
      </c>
      <c r="C26" s="2">
        <f t="shared" ca="1" si="0"/>
        <v>93.679390531095734</v>
      </c>
      <c r="D26" s="2">
        <f t="shared" ca="1" si="1"/>
        <v>41.770976519016386</v>
      </c>
      <c r="E26" s="2">
        <f t="shared" ca="1" si="2"/>
        <v>1293223.660872503</v>
      </c>
      <c r="F26" s="3">
        <f t="shared" ca="1" si="3"/>
        <v>33.091630072586092</v>
      </c>
      <c r="G26" s="2">
        <f t="shared" ca="1" si="4"/>
        <v>6865.9103293805356</v>
      </c>
      <c r="H26" s="2">
        <f t="shared" ca="1" si="5"/>
        <v>29078.872946265121</v>
      </c>
      <c r="I26" s="2">
        <f t="shared" ca="1" si="6"/>
        <v>149902.71520597814</v>
      </c>
      <c r="J26" s="2">
        <f t="shared" ca="1" si="7"/>
        <v>199050.7279742728</v>
      </c>
      <c r="L26" t="str">
        <f t="shared" ca="1" si="8"/>
        <v xml:space="preserve">    {"county_name":"Erie","population":3908008.33333333,"food_ins_rate":93.6793905310957,"food_ins_rate_child":41.7709765190164,"snap":1293223.6608725,"snap_percentage":33.0916300725861,"wic":6865.91032938054,"free_lunch":29078.8729462651,"free_breakfast":149902.715205978,"food_banks":199050.727974273},</v>
      </c>
    </row>
    <row r="27" spans="1:12">
      <c r="A27" s="2" t="s">
        <v>25</v>
      </c>
      <c r="B27" s="2">
        <v>4072457.3333333302</v>
      </c>
      <c r="C27" s="2">
        <f t="shared" ca="1" si="0"/>
        <v>48.70266821296002</v>
      </c>
      <c r="D27" s="2">
        <f t="shared" ca="1" si="1"/>
        <v>51.497153864789198</v>
      </c>
      <c r="E27" s="2">
        <f t="shared" ca="1" si="2"/>
        <v>2805482.9710079636</v>
      </c>
      <c r="F27" s="3">
        <f t="shared" ca="1" si="3"/>
        <v>68.889192479560236</v>
      </c>
      <c r="G27" s="2">
        <f t="shared" ca="1" si="4"/>
        <v>543228.58846006833</v>
      </c>
      <c r="H27" s="2">
        <f t="shared" ca="1" si="5"/>
        <v>341214.0611038811</v>
      </c>
      <c r="I27" s="2">
        <f t="shared" ca="1" si="6"/>
        <v>308255.18696515099</v>
      </c>
      <c r="J27" s="2">
        <f t="shared" ca="1" si="7"/>
        <v>435250.30638820247</v>
      </c>
      <c r="L27" t="str">
        <f t="shared" ca="1" si="8"/>
        <v xml:space="preserve">    {"county_name":"Fayette","population":4072457.33333333,"food_ins_rate":48.70266821296,"food_ins_rate_child":51.4971538647892,"snap":2805482.97100796,"snap_percentage":68.8891924795602,"wic":543228.588460068,"free_lunch":341214.061103881,"free_breakfast":308255.186965151,"food_banks":435250.306388202},</v>
      </c>
    </row>
    <row r="28" spans="1:12">
      <c r="A28" s="2" t="s">
        <v>26</v>
      </c>
      <c r="B28" s="2">
        <v>4236906.3333333302</v>
      </c>
      <c r="C28" s="2">
        <f t="shared" ca="1" si="0"/>
        <v>95.806263696224931</v>
      </c>
      <c r="D28" s="2">
        <f t="shared" ca="1" si="1"/>
        <v>59.370984513046665</v>
      </c>
      <c r="E28" s="2">
        <f t="shared" ca="1" si="2"/>
        <v>1891984.279209807</v>
      </c>
      <c r="F28" s="3">
        <f t="shared" ca="1" si="3"/>
        <v>44.65485262973263</v>
      </c>
      <c r="G28" s="2">
        <f t="shared" ca="1" si="4"/>
        <v>450366.34627320309</v>
      </c>
      <c r="H28" s="2">
        <f t="shared" ca="1" si="5"/>
        <v>1622658.8221280782</v>
      </c>
      <c r="I28" s="2">
        <f t="shared" ca="1" si="6"/>
        <v>169714.81771502929</v>
      </c>
      <c r="J28" s="2">
        <f t="shared" ca="1" si="7"/>
        <v>392333.20801926579</v>
      </c>
      <c r="L28" t="str">
        <f t="shared" ca="1" si="8"/>
        <v xml:space="preserve">    {"county_name":"Forest","population":4236906.33333333,"food_ins_rate":95.8062636962249,"food_ins_rate_child":59.3709845130467,"snap":1891984.27920981,"snap_percentage":44.6548526297326,"wic":450366.346273203,"free_lunch":1622658.82212808,"free_breakfast":169714.817715029,"food_banks":392333.208019266},</v>
      </c>
    </row>
    <row r="29" spans="1:12">
      <c r="A29" s="2" t="s">
        <v>27</v>
      </c>
      <c r="B29" s="2">
        <v>4401355.3333333302</v>
      </c>
      <c r="C29" s="2">
        <f t="shared" ca="1" si="0"/>
        <v>30.229130916711988</v>
      </c>
      <c r="D29" s="2">
        <f t="shared" ca="1" si="1"/>
        <v>16.448941885608548</v>
      </c>
      <c r="E29" s="2">
        <f t="shared" ca="1" si="2"/>
        <v>1320072.8147247946</v>
      </c>
      <c r="F29" s="3">
        <f t="shared" ca="1" si="3"/>
        <v>29.992416307025326</v>
      </c>
      <c r="G29" s="2">
        <f t="shared" ca="1" si="4"/>
        <v>1194067.3112047827</v>
      </c>
      <c r="H29" s="2">
        <f t="shared" ca="1" si="5"/>
        <v>1513352.5369227033</v>
      </c>
      <c r="I29" s="2">
        <f t="shared" ca="1" si="6"/>
        <v>236992.83423870758</v>
      </c>
      <c r="J29" s="2">
        <f t="shared" ca="1" si="7"/>
        <v>986305.6699132059</v>
      </c>
      <c r="L29" t="str">
        <f t="shared" ca="1" si="8"/>
        <v xml:space="preserve">    {"county_name":"Franklin","population":4401355.33333333,"food_ins_rate":30.229130916712,"food_ins_rate_child":16.4489418856085,"snap":1320072.81472479,"snap_percentage":29.9924163070253,"wic":1194067.31120478,"free_lunch":1513352.5369227,"free_breakfast":236992.834238708,"food_banks":986305.669913206},</v>
      </c>
    </row>
    <row r="30" spans="1:12">
      <c r="A30" s="2" t="s">
        <v>28</v>
      </c>
      <c r="B30" s="2">
        <v>4565804.3333333302</v>
      </c>
      <c r="C30" s="2">
        <f t="shared" ca="1" si="0"/>
        <v>2.6739935099318712</v>
      </c>
      <c r="D30" s="2">
        <f t="shared" ca="1" si="1"/>
        <v>12.571477069723207</v>
      </c>
      <c r="E30" s="2">
        <f t="shared" ca="1" si="2"/>
        <v>4305937.4512145156</v>
      </c>
      <c r="F30" s="3">
        <f t="shared" ca="1" si="3"/>
        <v>94.308409578097368</v>
      </c>
      <c r="G30" s="2">
        <f t="shared" ca="1" si="4"/>
        <v>1205003.6794596501</v>
      </c>
      <c r="H30" s="2">
        <f t="shared" ca="1" si="5"/>
        <v>946178.9512248151</v>
      </c>
      <c r="I30" s="2">
        <f t="shared" ca="1" si="6"/>
        <v>403467.84463105845</v>
      </c>
      <c r="J30" s="2">
        <f t="shared" ca="1" si="7"/>
        <v>1218608.3558469079</v>
      </c>
      <c r="L30" t="str">
        <f t="shared" ca="1" si="8"/>
        <v xml:space="preserve">    {"county_name":"Fulton","population":4565804.33333333,"food_ins_rate":2.67399350993187,"food_ins_rate_child":12.5714770697232,"snap":4305937.45121452,"snap_percentage":94.3084095780974,"wic":1205003.67945965,"free_lunch":946178.951224815,"free_breakfast":403467.844631058,"food_banks":1218608.35584691},</v>
      </c>
    </row>
    <row r="31" spans="1:12">
      <c r="A31" s="2" t="s">
        <v>29</v>
      </c>
      <c r="B31" s="2">
        <v>4730253.3333333302</v>
      </c>
      <c r="C31" s="2">
        <f t="shared" ca="1" si="0"/>
        <v>12.516217864354495</v>
      </c>
      <c r="D31" s="2">
        <f t="shared" ca="1" si="1"/>
        <v>33.640679930523028</v>
      </c>
      <c r="E31" s="2">
        <f t="shared" ca="1" si="2"/>
        <v>3498458.1526175006</v>
      </c>
      <c r="F31" s="2">
        <f t="shared" ca="1" si="3"/>
        <v>73.95921330395629</v>
      </c>
      <c r="G31" s="2">
        <f t="shared" ca="1" si="4"/>
        <v>426092.88698302588</v>
      </c>
      <c r="H31" s="2">
        <f t="shared" ca="1" si="5"/>
        <v>163811.55041054724</v>
      </c>
      <c r="I31" s="2">
        <f t="shared" ca="1" si="6"/>
        <v>145009.80175187939</v>
      </c>
      <c r="J31" s="2">
        <f t="shared" ca="1" si="7"/>
        <v>704441.00290789083</v>
      </c>
      <c r="L31" t="str">
        <f t="shared" ca="1" si="8"/>
        <v xml:space="preserve">    {"county_name":"Greene","population":4730253.33333333,"food_ins_rate":12.5162178643545,"food_ins_rate_child":33.640679930523,"snap":3498458.1526175,"snap_percentage":73.9592133039563,"wic":426092.886983026,"free_lunch":163811.550410547,"free_breakfast":145009.801751879,"food_banks":704441.002907891},</v>
      </c>
    </row>
    <row r="32" spans="1:12">
      <c r="A32" s="2" t="s">
        <v>30</v>
      </c>
      <c r="B32" s="2">
        <v>4894702.3333333302</v>
      </c>
      <c r="C32" s="2">
        <f t="shared" ca="1" si="0"/>
        <v>82.383630401516527</v>
      </c>
      <c r="D32" s="2">
        <f t="shared" ca="1" si="1"/>
        <v>51.493260625558598</v>
      </c>
      <c r="E32" s="2">
        <f t="shared" ca="1" si="2"/>
        <v>3398321.2869454646</v>
      </c>
      <c r="F32" s="2">
        <f t="shared" ca="1" si="3"/>
        <v>69.428558786968793</v>
      </c>
      <c r="G32" s="2">
        <f t="shared" ca="1" si="4"/>
        <v>663339.38411554205</v>
      </c>
      <c r="H32" s="2">
        <f t="shared" ca="1" si="5"/>
        <v>1036806.5742620346</v>
      </c>
      <c r="I32" s="2">
        <f t="shared" ca="1" si="6"/>
        <v>433867.14831335563</v>
      </c>
      <c r="J32" s="2">
        <f t="shared" ca="1" si="7"/>
        <v>1538468.9728849775</v>
      </c>
      <c r="L32" t="str">
        <f t="shared" ca="1" si="8"/>
        <v xml:space="preserve">    {"county_name":"Huntingdon","population":4894702.33333333,"food_ins_rate":82.3836304015165,"food_ins_rate_child":51.4932606255586,"snap":3398321.28694546,"snap_percentage":69.4285587869688,"wic":663339.384115542,"free_lunch":1036806.57426203,"free_breakfast":433867.148313356,"food_banks":1538468.97288498},</v>
      </c>
    </row>
    <row r="33" spans="1:12">
      <c r="A33" s="2" t="s">
        <v>31</v>
      </c>
      <c r="B33" s="2">
        <v>5059151.3333333302</v>
      </c>
      <c r="C33" s="2">
        <f t="shared" ca="1" si="0"/>
        <v>48.915967192353257</v>
      </c>
      <c r="D33" s="2">
        <f t="shared" ca="1" si="1"/>
        <v>36.408718241713693</v>
      </c>
      <c r="E33" s="2">
        <f t="shared" ca="1" si="2"/>
        <v>1120030.371219743</v>
      </c>
      <c r="F33" s="2">
        <f t="shared" ca="1" si="3"/>
        <v>22.138700691560199</v>
      </c>
      <c r="G33" s="2">
        <f t="shared" ca="1" si="4"/>
        <v>443920.61815436429</v>
      </c>
      <c r="H33" s="2">
        <f t="shared" ca="1" si="5"/>
        <v>1841730.5174990506</v>
      </c>
      <c r="I33" s="2">
        <f t="shared" ca="1" si="6"/>
        <v>24059.416483847232</v>
      </c>
      <c r="J33" s="2">
        <f t="shared" ca="1" si="7"/>
        <v>1785357.219256324</v>
      </c>
      <c r="L33" t="str">
        <f t="shared" ca="1" si="8"/>
        <v xml:space="preserve">    {"county_name":"Indiana","population":5059151.33333333,"food_ins_rate":48.9159671923533,"food_ins_rate_child":36.4087182417137,"snap":1120030.37121974,"snap_percentage":22.1387006915602,"wic":443920.618154364,"free_lunch":1841730.51749905,"free_breakfast":24059.4164838472,"food_banks":1785357.21925632},</v>
      </c>
    </row>
    <row r="34" spans="1:12">
      <c r="A34" s="2" t="s">
        <v>32</v>
      </c>
      <c r="B34" s="2">
        <v>5223600.3333333302</v>
      </c>
      <c r="C34" s="2">
        <f t="shared" ref="C34:C68" ca="1" si="9">RAND()*100</f>
        <v>44.731856458085673</v>
      </c>
      <c r="D34" s="2">
        <f t="shared" ref="D34:D68" ca="1" si="10">RAND()/5*300</f>
        <v>59.247833974968849</v>
      </c>
      <c r="E34" s="2">
        <f t="shared" ref="E34:E68" ca="1" si="11">RAND()*$B34</f>
        <v>981924.24341598304</v>
      </c>
      <c r="F34" s="2">
        <f t="shared" ref="F34:F68" ca="1" si="12">$E34/$B34*100</f>
        <v>18.797844030103828</v>
      </c>
      <c r="G34" s="2">
        <f t="shared" ref="G34:G68" ca="1" si="13">$B34*0.3*RAND()</f>
        <v>605799.90207983064</v>
      </c>
      <c r="H34" s="2">
        <f t="shared" ref="H34:H68" ca="1" si="14">$B34*0.4*RAND()</f>
        <v>758313.28812728415</v>
      </c>
      <c r="I34" s="2">
        <f t="shared" ref="I34:I68" ca="1" si="15">$B34*0.1*RAND()</f>
        <v>333922.1017293387</v>
      </c>
      <c r="J34" s="2">
        <f t="shared" ref="J34:J68" ca="1" si="16">$B34*0.5*RAND()</f>
        <v>1248694.4349055369</v>
      </c>
      <c r="L34" t="str">
        <f t="shared" ca="1" si="8"/>
        <v xml:space="preserve">    {"county_name":"Jefferson","population":5223600.33333333,"food_ins_rate":44.7318564580857,"food_ins_rate_child":59.2478339749688,"snap":981924.243415983,"snap_percentage":18.7978440301038,"wic":605799.902079831,"free_lunch":758313.288127284,"free_breakfast":333922.101729339,"food_banks":1248694.43490554},</v>
      </c>
    </row>
    <row r="35" spans="1:12">
      <c r="A35" s="2" t="s">
        <v>33</v>
      </c>
      <c r="B35" s="2">
        <v>5388049.3333333302</v>
      </c>
      <c r="C35" s="2">
        <f t="shared" ca="1" si="9"/>
        <v>6.888969489726815</v>
      </c>
      <c r="D35" s="2">
        <f t="shared" ca="1" si="10"/>
        <v>28.906173598009666</v>
      </c>
      <c r="E35" s="2">
        <f t="shared" ca="1" si="11"/>
        <v>66590.633857749301</v>
      </c>
      <c r="F35" s="2">
        <f t="shared" ca="1" si="12"/>
        <v>1.2358950287590043</v>
      </c>
      <c r="G35" s="2">
        <f t="shared" ca="1" si="13"/>
        <v>92536.750545643881</v>
      </c>
      <c r="H35" s="2">
        <f t="shared" ca="1" si="14"/>
        <v>2115463.7459848314</v>
      </c>
      <c r="I35" s="2">
        <f t="shared" ca="1" si="15"/>
        <v>50044.302370462559</v>
      </c>
      <c r="J35" s="2">
        <f t="shared" ca="1" si="16"/>
        <v>2674893.9280303884</v>
      </c>
      <c r="L35" t="str">
        <f t="shared" ca="1" si="8"/>
        <v xml:space="preserve">    {"county_name":"Juniata","population":5388049.33333333,"food_ins_rate":6.88896948972681,"food_ins_rate_child":28.9061735980097,"snap":66590.6338577493,"snap_percentage":1.235895028759,"wic":92536.7505456439,"free_lunch":2115463.74598483,"free_breakfast":50044.3023704626,"food_banks":2674893.92803039},</v>
      </c>
    </row>
    <row r="36" spans="1:12">
      <c r="A36" s="2" t="s">
        <v>34</v>
      </c>
      <c r="B36" s="2">
        <v>5552498.3333333302</v>
      </c>
      <c r="C36" s="2">
        <f t="shared" ca="1" si="9"/>
        <v>36.924354926925375</v>
      </c>
      <c r="D36" s="2">
        <f t="shared" ca="1" si="10"/>
        <v>55.964479422340695</v>
      </c>
      <c r="E36" s="2">
        <f t="shared" ca="1" si="11"/>
        <v>4909714.9242876852</v>
      </c>
      <c r="F36" s="2">
        <f t="shared" ca="1" si="12"/>
        <v>88.423528104694398</v>
      </c>
      <c r="G36" s="2">
        <f t="shared" ca="1" si="13"/>
        <v>1631949.8346156285</v>
      </c>
      <c r="H36" s="2">
        <f t="shared" ca="1" si="14"/>
        <v>392898.33280602738</v>
      </c>
      <c r="I36" s="2">
        <f t="shared" ca="1" si="15"/>
        <v>365775.08845406357</v>
      </c>
      <c r="J36" s="2">
        <f t="shared" ca="1" si="16"/>
        <v>2278902.3877954967</v>
      </c>
      <c r="L36" t="str">
        <f t="shared" ca="1" si="8"/>
        <v xml:space="preserve">    {"county_name":"Lackawanna","population":5552498.33333333,"food_ins_rate":36.9243549269254,"food_ins_rate_child":55.9644794223407,"snap":4909714.92428769,"snap_percentage":88.4235281046944,"wic":1631949.83461563,"free_lunch":392898.332806027,"free_breakfast":365775.088454064,"food_banks":2278902.3877955},</v>
      </c>
    </row>
    <row r="37" spans="1:12">
      <c r="A37" s="2" t="s">
        <v>35</v>
      </c>
      <c r="B37" s="2">
        <v>5716947.3333333302</v>
      </c>
      <c r="C37" s="2">
        <f t="shared" ca="1" si="9"/>
        <v>46.118830259914091</v>
      </c>
      <c r="D37" s="2">
        <f t="shared" ca="1" si="10"/>
        <v>41.230600932094248</v>
      </c>
      <c r="E37" s="2">
        <f t="shared" ca="1" si="11"/>
        <v>3072690.440455901</v>
      </c>
      <c r="F37" s="2">
        <f t="shared" ca="1" si="12"/>
        <v>53.747048228697501</v>
      </c>
      <c r="G37" s="2">
        <f t="shared" ca="1" si="13"/>
        <v>377938.92646138219</v>
      </c>
      <c r="H37" s="2">
        <f t="shared" ca="1" si="14"/>
        <v>1364126.6316058948</v>
      </c>
      <c r="I37" s="2">
        <f t="shared" ca="1" si="15"/>
        <v>245386.91429670493</v>
      </c>
      <c r="J37" s="2">
        <f t="shared" ca="1" si="16"/>
        <v>1928589.3782266751</v>
      </c>
      <c r="L37" t="str">
        <f t="shared" ca="1" si="8"/>
        <v xml:space="preserve">    {"county_name":"Lancaster","population":5716947.33333333,"food_ins_rate":46.1188302599141,"food_ins_rate_child":41.2306009320942,"snap":3072690.4404559,"snap_percentage":53.7470482286975,"wic":377938.926461382,"free_lunch":1364126.63160589,"free_breakfast":245386.914296705,"food_banks":1928589.37822668},</v>
      </c>
    </row>
    <row r="38" spans="1:12">
      <c r="A38" s="2" t="s">
        <v>36</v>
      </c>
      <c r="B38" s="2">
        <v>5881396.3333333302</v>
      </c>
      <c r="C38" s="2">
        <f t="shared" ca="1" si="9"/>
        <v>56.615964338046155</v>
      </c>
      <c r="D38" s="2">
        <f t="shared" ca="1" si="10"/>
        <v>24.535695142204339</v>
      </c>
      <c r="E38" s="2">
        <f t="shared" ca="1" si="11"/>
        <v>1982972.1659658288</v>
      </c>
      <c r="F38" s="2">
        <f t="shared" ca="1" si="12"/>
        <v>33.716009831324577</v>
      </c>
      <c r="G38" s="2">
        <f t="shared" ca="1" si="13"/>
        <v>264257.02172350476</v>
      </c>
      <c r="H38" s="2">
        <f t="shared" ca="1" si="14"/>
        <v>1288242.939057583</v>
      </c>
      <c r="I38" s="2">
        <f t="shared" ca="1" si="15"/>
        <v>269945.07911961124</v>
      </c>
      <c r="J38" s="2">
        <f t="shared" ca="1" si="16"/>
        <v>1444714.8766104914</v>
      </c>
      <c r="L38" t="str">
        <f t="shared" ca="1" si="8"/>
        <v xml:space="preserve">    {"county_name":"Lawrence","population":5881396.33333333,"food_ins_rate":56.6159643380462,"food_ins_rate_child":24.5356951422043,"snap":1982972.16596583,"snap_percentage":33.7160098313246,"wic":264257.021723505,"free_lunch":1288242.93905758,"free_breakfast":269945.079119611,"food_banks":1444714.87661049},</v>
      </c>
    </row>
    <row r="39" spans="1:12">
      <c r="A39" s="2" t="s">
        <v>37</v>
      </c>
      <c r="B39" s="2">
        <v>6045845.3333333302</v>
      </c>
      <c r="C39" s="2">
        <f t="shared" ca="1" si="9"/>
        <v>72.943690416952251</v>
      </c>
      <c r="D39" s="2">
        <f t="shared" ca="1" si="10"/>
        <v>20.895485158415294</v>
      </c>
      <c r="E39" s="2">
        <f t="shared" ca="1" si="11"/>
        <v>2977980.7992989365</v>
      </c>
      <c r="F39" s="2">
        <f t="shared" ca="1" si="12"/>
        <v>49.25664874157556</v>
      </c>
      <c r="G39" s="2">
        <f t="shared" ca="1" si="13"/>
        <v>777243.43955729879</v>
      </c>
      <c r="H39" s="2">
        <f t="shared" ca="1" si="14"/>
        <v>639099.33015494526</v>
      </c>
      <c r="I39" s="2">
        <f t="shared" ca="1" si="15"/>
        <v>463336.11050948169</v>
      </c>
      <c r="J39" s="2">
        <f t="shared" ca="1" si="16"/>
        <v>1154613.6833935184</v>
      </c>
      <c r="L39" t="str">
        <f t="shared" ca="1" si="8"/>
        <v xml:space="preserve">    {"county_name":"Lebanon","population":6045845.33333333,"food_ins_rate":72.9436904169523,"food_ins_rate_child":20.8954851584153,"snap":2977980.79929894,"snap_percentage":49.2566487415756,"wic":777243.439557299,"free_lunch":639099.330154945,"free_breakfast":463336.110509482,"food_banks":1154613.68339352},</v>
      </c>
    </row>
    <row r="40" spans="1:12">
      <c r="A40" s="2" t="s">
        <v>38</v>
      </c>
      <c r="B40" s="2">
        <v>6210294.3333333302</v>
      </c>
      <c r="C40" s="2">
        <f t="shared" ca="1" si="9"/>
        <v>40.108838874294293</v>
      </c>
      <c r="D40" s="2">
        <f t="shared" ca="1" si="10"/>
        <v>48.257868937441245</v>
      </c>
      <c r="E40" s="2">
        <f t="shared" ca="1" si="11"/>
        <v>302372.03784377041</v>
      </c>
      <c r="F40" s="2">
        <f t="shared" ca="1" si="12"/>
        <v>4.8688841722172356</v>
      </c>
      <c r="G40" s="2">
        <f t="shared" ca="1" si="13"/>
        <v>572085.56078867323</v>
      </c>
      <c r="H40" s="2">
        <f t="shared" ca="1" si="14"/>
        <v>2460669.0218399758</v>
      </c>
      <c r="I40" s="2">
        <f t="shared" ca="1" si="15"/>
        <v>32083.365476021874</v>
      </c>
      <c r="J40" s="2">
        <f t="shared" ca="1" si="16"/>
        <v>2707348.4224299248</v>
      </c>
      <c r="L40" t="str">
        <f t="shared" ca="1" si="8"/>
        <v xml:space="preserve">    {"county_name":"Lehigh","population":6210294.33333333,"food_ins_rate":40.1088388742943,"food_ins_rate_child":48.2578689374412,"snap":302372.03784377,"snap_percentage":4.86888417221724,"wic":572085.560788673,"free_lunch":2460669.02183998,"free_breakfast":32083.3654760219,"food_banks":2707348.42242992},</v>
      </c>
    </row>
    <row r="41" spans="1:12">
      <c r="A41" s="2" t="s">
        <v>39</v>
      </c>
      <c r="B41" s="2">
        <v>6374743.3333333302</v>
      </c>
      <c r="C41" s="2">
        <f t="shared" ca="1" si="9"/>
        <v>99.214153889587791</v>
      </c>
      <c r="D41" s="2">
        <f t="shared" ca="1" si="10"/>
        <v>32.920585889815477</v>
      </c>
      <c r="E41" s="2">
        <f t="shared" ca="1" si="11"/>
        <v>339582.35565585952</v>
      </c>
      <c r="F41" s="2">
        <f t="shared" ca="1" si="12"/>
        <v>5.3269965220433928</v>
      </c>
      <c r="G41" s="2">
        <f t="shared" ca="1" si="13"/>
        <v>1083003.8044366101</v>
      </c>
      <c r="H41" s="2">
        <f t="shared" ca="1" si="14"/>
        <v>2366374.4771642587</v>
      </c>
      <c r="I41" s="2">
        <f t="shared" ca="1" si="15"/>
        <v>446686.85199929815</v>
      </c>
      <c r="J41" s="2">
        <f t="shared" ca="1" si="16"/>
        <v>1252864.9226978675</v>
      </c>
      <c r="L41" t="str">
        <f t="shared" ca="1" si="8"/>
        <v xml:space="preserve">    {"county_name":"Luzerne","population":6374743.33333333,"food_ins_rate":99.2141538895878,"food_ins_rate_child":32.9205858898155,"snap":339582.35565586,"snap_percentage":5.32699652204339,"wic":1083003.80443661,"free_lunch":2366374.47716426,"free_breakfast":446686.851999298,"food_banks":1252864.92269787},</v>
      </c>
    </row>
    <row r="42" spans="1:12">
      <c r="A42" s="2" t="s">
        <v>40</v>
      </c>
      <c r="B42" s="2">
        <v>6539192.3333333302</v>
      </c>
      <c r="C42" s="2">
        <f t="shared" ca="1" si="9"/>
        <v>68.809016941462829</v>
      </c>
      <c r="D42" s="2">
        <f t="shared" ca="1" si="10"/>
        <v>49.185070532726307</v>
      </c>
      <c r="E42" s="2">
        <f t="shared" ca="1" si="11"/>
        <v>4037960.1819991581</v>
      </c>
      <c r="F42" s="2">
        <f t="shared" ca="1" si="12"/>
        <v>61.750136349649495</v>
      </c>
      <c r="G42" s="2">
        <f t="shared" ca="1" si="13"/>
        <v>1885714.739482658</v>
      </c>
      <c r="H42" s="2">
        <f t="shared" ca="1" si="14"/>
        <v>2228603.7891797372</v>
      </c>
      <c r="I42" s="2">
        <f t="shared" ca="1" si="15"/>
        <v>410537.61383130669</v>
      </c>
      <c r="J42" s="2">
        <f t="shared" ca="1" si="16"/>
        <v>1606818.5769046447</v>
      </c>
      <c r="L42" t="str">
        <f t="shared" ca="1" si="8"/>
        <v xml:space="preserve">    {"county_name":"Lycoming","population":6539192.33333333,"food_ins_rate":68.8090169414628,"food_ins_rate_child":49.1850705327263,"snap":4037960.18199916,"snap_percentage":61.7501363496495,"wic":1885714.73948266,"free_lunch":2228603.78917974,"free_breakfast":410537.613831307,"food_banks":1606818.57690464},</v>
      </c>
    </row>
    <row r="43" spans="1:12">
      <c r="A43" s="2" t="s">
        <v>41</v>
      </c>
      <c r="B43" s="2">
        <v>6703641.3333333302</v>
      </c>
      <c r="C43" s="2">
        <f t="shared" ca="1" si="9"/>
        <v>64.11973835365545</v>
      </c>
      <c r="D43" s="2">
        <f t="shared" ca="1" si="10"/>
        <v>49.260256788505679</v>
      </c>
      <c r="E43" s="2">
        <f t="shared" ca="1" si="11"/>
        <v>1379972.9022332281</v>
      </c>
      <c r="F43" s="2">
        <f t="shared" ca="1" si="12"/>
        <v>20.585422662328622</v>
      </c>
      <c r="G43" s="2">
        <f t="shared" ca="1" si="13"/>
        <v>1721163.2473356638</v>
      </c>
      <c r="H43" s="2">
        <f t="shared" ca="1" si="14"/>
        <v>1198609.5782564161</v>
      </c>
      <c r="I43" s="2">
        <f t="shared" ca="1" si="15"/>
        <v>430144.77972968336</v>
      </c>
      <c r="J43" s="2">
        <f t="shared" ca="1" si="16"/>
        <v>1738260.3304354087</v>
      </c>
      <c r="L43" t="str">
        <f t="shared" ca="1" si="8"/>
        <v xml:space="preserve">    {"county_name":"McKean","population":6703641.33333333,"food_ins_rate":64.1197383536554,"food_ins_rate_child":49.2602567885057,"snap":1379972.90223323,"snap_percentage":20.5854226623286,"wic":1721163.24733566,"free_lunch":1198609.57825642,"free_breakfast":430144.779729683,"food_banks":1738260.33043541},</v>
      </c>
    </row>
    <row r="44" spans="1:12">
      <c r="A44" s="2" t="s">
        <v>42</v>
      </c>
      <c r="B44" s="2">
        <v>6868090.3333333302</v>
      </c>
      <c r="C44" s="2">
        <f t="shared" ca="1" si="9"/>
        <v>88.875797565580626</v>
      </c>
      <c r="D44" s="2">
        <f t="shared" ca="1" si="10"/>
        <v>23.94250073217037</v>
      </c>
      <c r="E44" s="2">
        <f t="shared" ca="1" si="11"/>
        <v>6215838.4431577194</v>
      </c>
      <c r="F44" s="2">
        <f t="shared" ca="1" si="12"/>
        <v>90.503155047189807</v>
      </c>
      <c r="G44" s="2">
        <f t="shared" ca="1" si="13"/>
        <v>1331100.042869149</v>
      </c>
      <c r="H44" s="2">
        <f t="shared" ca="1" si="14"/>
        <v>556771.93253716989</v>
      </c>
      <c r="I44" s="2">
        <f t="shared" ca="1" si="15"/>
        <v>122583.69661096467</v>
      </c>
      <c r="J44" s="2">
        <f t="shared" ca="1" si="16"/>
        <v>411769.32997853647</v>
      </c>
      <c r="L44" t="str">
        <f t="shared" ca="1" si="8"/>
        <v xml:space="preserve">    {"county_name":"Mercer","population":6868090.33333333,"food_ins_rate":88.8757975655806,"food_ins_rate_child":23.9425007321704,"snap":6215838.44315772,"snap_percentage":90.5031550471898,"wic":1331100.04286915,"free_lunch":556771.93253717,"free_breakfast":122583.696610965,"food_banks":411769.329978536},</v>
      </c>
    </row>
    <row r="45" spans="1:12">
      <c r="A45" s="2" t="s">
        <v>43</v>
      </c>
      <c r="B45" s="2">
        <v>7032539.3333333302</v>
      </c>
      <c r="C45" s="2">
        <f t="shared" ca="1" si="9"/>
        <v>64.130920269302521</v>
      </c>
      <c r="D45" s="2">
        <f t="shared" ca="1" si="10"/>
        <v>1.6927040766761814</v>
      </c>
      <c r="E45" s="2">
        <f t="shared" ca="1" si="11"/>
        <v>1762353.5593061091</v>
      </c>
      <c r="F45" s="2">
        <f t="shared" ca="1" si="12"/>
        <v>25.059988658048169</v>
      </c>
      <c r="G45" s="2">
        <f t="shared" ca="1" si="13"/>
        <v>1045319.505735592</v>
      </c>
      <c r="H45" s="2">
        <f t="shared" ca="1" si="14"/>
        <v>1811730.5296935572</v>
      </c>
      <c r="I45" s="2">
        <f t="shared" ca="1" si="15"/>
        <v>76604.882598164302</v>
      </c>
      <c r="J45" s="2">
        <f t="shared" ca="1" si="16"/>
        <v>179024.09826824785</v>
      </c>
      <c r="L45" t="str">
        <f t="shared" ca="1" si="8"/>
        <v xml:space="preserve">    {"county_name":"Mifflin","population":7032539.33333333,"food_ins_rate":64.1309202693025,"food_ins_rate_child":1.69270407667618,"snap":1762353.55930611,"snap_percentage":25.0599886580482,"wic":1045319.50573559,"free_lunch":1811730.52969356,"free_breakfast":76604.8825981643,"food_banks":179024.098268248},</v>
      </c>
    </row>
    <row r="46" spans="1:12">
      <c r="A46" s="2" t="s">
        <v>44</v>
      </c>
      <c r="B46" s="2">
        <v>7196988.3333333302</v>
      </c>
      <c r="C46" s="2">
        <f t="shared" ca="1" si="9"/>
        <v>77.741610975982354</v>
      </c>
      <c r="D46" s="2">
        <f t="shared" ca="1" si="10"/>
        <v>59.492699159871165</v>
      </c>
      <c r="E46" s="2">
        <f t="shared" ca="1" si="11"/>
        <v>4724969.6939338176</v>
      </c>
      <c r="F46" s="2">
        <f t="shared" ca="1" si="12"/>
        <v>65.652040479901927</v>
      </c>
      <c r="G46" s="2">
        <f t="shared" ca="1" si="13"/>
        <v>494239.69471980806</v>
      </c>
      <c r="H46" s="2">
        <f t="shared" ca="1" si="14"/>
        <v>1903412.4623580782</v>
      </c>
      <c r="I46" s="2">
        <f t="shared" ca="1" si="15"/>
        <v>87972.99411920266</v>
      </c>
      <c r="J46" s="2">
        <f t="shared" ca="1" si="16"/>
        <v>3524435.5007314938</v>
      </c>
      <c r="L46" t="str">
        <f t="shared" ca="1" si="8"/>
        <v xml:space="preserve">    {"county_name":"Monroe","population":7196988.33333333,"food_ins_rate":77.7416109759824,"food_ins_rate_child":59.4926991598712,"snap":4724969.69393382,"snap_percentage":65.6520404799019,"wic":494239.694719808,"free_lunch":1903412.46235808,"free_breakfast":87972.9941192027,"food_banks":3524435.50073149},</v>
      </c>
    </row>
    <row r="47" spans="1:12">
      <c r="A47" s="2" t="s">
        <v>45</v>
      </c>
      <c r="B47" s="2">
        <v>7361437.3333333302</v>
      </c>
      <c r="C47" s="2">
        <f t="shared" ca="1" si="9"/>
        <v>78.533398650850955</v>
      </c>
      <c r="D47" s="2">
        <f t="shared" ca="1" si="10"/>
        <v>25.207713780928678</v>
      </c>
      <c r="E47" s="2">
        <f t="shared" ca="1" si="11"/>
        <v>405911.5088391804</v>
      </c>
      <c r="F47" s="2">
        <f t="shared" ca="1" si="12"/>
        <v>5.5140251890914316</v>
      </c>
      <c r="G47" s="2">
        <f t="shared" ca="1" si="13"/>
        <v>725455.66868455661</v>
      </c>
      <c r="H47" s="2">
        <f t="shared" ca="1" si="14"/>
        <v>1987419.379157176</v>
      </c>
      <c r="I47" s="2">
        <f t="shared" ca="1" si="15"/>
        <v>137431.78845179122</v>
      </c>
      <c r="J47" s="2">
        <f t="shared" ca="1" si="16"/>
        <v>1897313.7302020125</v>
      </c>
      <c r="L47" t="str">
        <f t="shared" ca="1" si="8"/>
        <v xml:space="preserve">    {"county_name":"Montgomery","population":7361437.33333333,"food_ins_rate":78.533398650851,"food_ins_rate_child":25.2077137809287,"snap":405911.50883918,"snap_percentage":5.51402518909143,"wic":725455.668684557,"free_lunch":1987419.37915718,"free_breakfast":137431.788451791,"food_banks":1897313.73020201},</v>
      </c>
    </row>
    <row r="48" spans="1:12">
      <c r="A48" s="2" t="s">
        <v>46</v>
      </c>
      <c r="B48" s="2">
        <v>7525886.3333333302</v>
      </c>
      <c r="C48" s="2">
        <f t="shared" ca="1" si="9"/>
        <v>32.033953444423481</v>
      </c>
      <c r="D48" s="2">
        <f t="shared" ca="1" si="10"/>
        <v>44.274480627992006</v>
      </c>
      <c r="E48" s="2">
        <f t="shared" ca="1" si="11"/>
        <v>590189.08394904516</v>
      </c>
      <c r="F48" s="2">
        <f t="shared" ca="1" si="12"/>
        <v>7.8421206195342759</v>
      </c>
      <c r="G48" s="2">
        <f t="shared" ca="1" si="13"/>
        <v>1879318.8917117002</v>
      </c>
      <c r="H48" s="2">
        <f t="shared" ca="1" si="14"/>
        <v>1288623.5051932479</v>
      </c>
      <c r="I48" s="2">
        <f t="shared" ca="1" si="15"/>
        <v>625796.05463279621</v>
      </c>
      <c r="J48" s="2">
        <f t="shared" ca="1" si="16"/>
        <v>2783741.8860831861</v>
      </c>
      <c r="L48" t="str">
        <f t="shared" ca="1" si="8"/>
        <v xml:space="preserve">    {"county_name":"Montour","population":7525886.33333333,"food_ins_rate":32.0339534444235,"food_ins_rate_child":44.274480627992,"snap":590189.083949045,"snap_percentage":7.84212061953428,"wic":1879318.8917117,"free_lunch":1288623.50519325,"free_breakfast":625796.054632796,"food_banks":2783741.88608319},</v>
      </c>
    </row>
    <row r="49" spans="1:12">
      <c r="A49" s="2" t="s">
        <v>47</v>
      </c>
      <c r="B49" s="2">
        <v>7690335.3333333302</v>
      </c>
      <c r="C49" s="2">
        <f t="shared" ca="1" si="9"/>
        <v>46.346036951278322</v>
      </c>
      <c r="D49" s="2">
        <f t="shared" ca="1" si="10"/>
        <v>18.713210291745007</v>
      </c>
      <c r="E49" s="2">
        <f t="shared" ca="1" si="11"/>
        <v>5014152.8868177244</v>
      </c>
      <c r="F49" s="2">
        <f t="shared" ca="1" si="12"/>
        <v>65.200705424172568</v>
      </c>
      <c r="G49" s="2">
        <f t="shared" ca="1" si="13"/>
        <v>930236.58120120596</v>
      </c>
      <c r="H49" s="2">
        <f t="shared" ca="1" si="14"/>
        <v>2493805.5139749702</v>
      </c>
      <c r="I49" s="2">
        <f t="shared" ca="1" si="15"/>
        <v>479988.74249668611</v>
      </c>
      <c r="J49" s="2">
        <f t="shared" ca="1" si="16"/>
        <v>256371.96038328324</v>
      </c>
      <c r="L49" t="str">
        <f t="shared" ca="1" si="8"/>
        <v xml:space="preserve">    {"county_name":"Northampton","population":7690335.33333333,"food_ins_rate":46.3460369512783,"food_ins_rate_child":18.713210291745,"snap":5014152.88681772,"snap_percentage":65.2007054241726,"wic":930236.581201206,"free_lunch":2493805.51397497,"free_breakfast":479988.742496686,"food_banks":256371.960383283},</v>
      </c>
    </row>
    <row r="50" spans="1:12">
      <c r="A50" s="2" t="s">
        <v>48</v>
      </c>
      <c r="B50" s="2">
        <v>7854784.3333333302</v>
      </c>
      <c r="C50" s="2">
        <f t="shared" ca="1" si="9"/>
        <v>13.804095799365268</v>
      </c>
      <c r="D50" s="2">
        <f t="shared" ca="1" si="10"/>
        <v>9.352258607568908</v>
      </c>
      <c r="E50" s="2">
        <f t="shared" ca="1" si="11"/>
        <v>2726349.0087564071</v>
      </c>
      <c r="F50" s="2">
        <f t="shared" ca="1" si="12"/>
        <v>34.709406306505528</v>
      </c>
      <c r="G50" s="2">
        <f t="shared" ca="1" si="13"/>
        <v>1924028.4956911982</v>
      </c>
      <c r="H50" s="2">
        <f t="shared" ca="1" si="14"/>
        <v>3030073.0276890737</v>
      </c>
      <c r="I50" s="2">
        <f t="shared" ca="1" si="15"/>
        <v>119332.42099400464</v>
      </c>
      <c r="J50" s="2">
        <f t="shared" ca="1" si="16"/>
        <v>3478406.3120919853</v>
      </c>
      <c r="L50" t="str">
        <f t="shared" ca="1" si="8"/>
        <v xml:space="preserve">    {"county_name":"Northumberland","population":7854784.33333333,"food_ins_rate":13.8040957993653,"food_ins_rate_child":9.35225860756891,"snap":2726349.00875641,"snap_percentage":34.7094063065055,"wic":1924028.4956912,"free_lunch":3030073.02768907,"free_breakfast":119332.420994005,"food_banks":3478406.31209199},</v>
      </c>
    </row>
    <row r="51" spans="1:12">
      <c r="A51" s="2" t="s">
        <v>49</v>
      </c>
      <c r="B51" s="2">
        <v>8019233.3333333302</v>
      </c>
      <c r="C51" s="2">
        <f t="shared" ca="1" si="9"/>
        <v>19.467559282520529</v>
      </c>
      <c r="D51" s="2">
        <f t="shared" ca="1" si="10"/>
        <v>2.4441152726276072</v>
      </c>
      <c r="E51" s="2">
        <f t="shared" ca="1" si="11"/>
        <v>2878011.8265890568</v>
      </c>
      <c r="F51" s="2">
        <f t="shared" ca="1" si="12"/>
        <v>35.888865019379132</v>
      </c>
      <c r="G51" s="2">
        <f t="shared" ca="1" si="13"/>
        <v>426841.92787125503</v>
      </c>
      <c r="H51" s="2">
        <f t="shared" ca="1" si="14"/>
        <v>2778610.7969232621</v>
      </c>
      <c r="I51" s="2">
        <f t="shared" ca="1" si="15"/>
        <v>781137.73232219962</v>
      </c>
      <c r="J51" s="2">
        <f t="shared" ca="1" si="16"/>
        <v>1788364.1637639969</v>
      </c>
      <c r="L51" t="str">
        <f t="shared" ca="1" si="8"/>
        <v xml:space="preserve">    {"county_name":"Perry","population":8019233.33333333,"food_ins_rate":19.4675592825205,"food_ins_rate_child":2.44411527262761,"snap":2878011.82658906,"snap_percentage":35.8888650193791,"wic":426841.927871255,"free_lunch":2778610.79692326,"free_breakfast":781137.7323222,"food_banks":1788364.163764},</v>
      </c>
    </row>
    <row r="52" spans="1:12">
      <c r="A52" s="2" t="s">
        <v>50</v>
      </c>
      <c r="B52" s="2">
        <v>8183682.3333333302</v>
      </c>
      <c r="C52" s="2">
        <f t="shared" ca="1" si="9"/>
        <v>52.955200689133228</v>
      </c>
      <c r="D52" s="2">
        <f t="shared" ca="1" si="10"/>
        <v>6.4745779502309864</v>
      </c>
      <c r="E52" s="2">
        <f t="shared" ca="1" si="11"/>
        <v>6007440.3643432977</v>
      </c>
      <c r="F52" s="2">
        <f t="shared" ca="1" si="12"/>
        <v>73.407545890119877</v>
      </c>
      <c r="G52" s="2">
        <f t="shared" ca="1" si="13"/>
        <v>512145.35923983698</v>
      </c>
      <c r="H52" s="2">
        <f t="shared" ca="1" si="14"/>
        <v>1706276.7988059928</v>
      </c>
      <c r="I52" s="2">
        <f t="shared" ca="1" si="15"/>
        <v>197194.31017971894</v>
      </c>
      <c r="J52" s="2">
        <f t="shared" ca="1" si="16"/>
        <v>1914217.8963067243</v>
      </c>
      <c r="L52" t="str">
        <f t="shared" ca="1" si="8"/>
        <v xml:space="preserve">    {"county_name":"Philadelphia","population":8183682.33333333,"food_ins_rate":52.9552006891332,"food_ins_rate_child":6.47457795023099,"snap":6007440.3643433,"snap_percentage":73.4075458901199,"wic":512145.359239837,"free_lunch":1706276.79880599,"free_breakfast":197194.310179719,"food_banks":1914217.89630672},</v>
      </c>
    </row>
    <row r="53" spans="1:12">
      <c r="A53" s="2" t="s">
        <v>51</v>
      </c>
      <c r="B53" s="2">
        <v>8348131.3333333302</v>
      </c>
      <c r="C53" s="2">
        <f t="shared" ca="1" si="9"/>
        <v>27.923125888230828</v>
      </c>
      <c r="D53" s="2">
        <f t="shared" ca="1" si="10"/>
        <v>6.5115486422705837</v>
      </c>
      <c r="E53" s="2">
        <f t="shared" ca="1" si="11"/>
        <v>7731112.6271932218</v>
      </c>
      <c r="F53" s="2">
        <f t="shared" ca="1" si="12"/>
        <v>92.608900345441285</v>
      </c>
      <c r="G53" s="2">
        <f t="shared" ca="1" si="13"/>
        <v>950577.32818299253</v>
      </c>
      <c r="H53" s="2">
        <f t="shared" ca="1" si="14"/>
        <v>1149890.9772898918</v>
      </c>
      <c r="I53" s="2">
        <f t="shared" ca="1" si="15"/>
        <v>367218.64164733252</v>
      </c>
      <c r="J53" s="2">
        <f t="shared" ca="1" si="16"/>
        <v>2360907.12577115</v>
      </c>
      <c r="L53" t="str">
        <f t="shared" ca="1" si="8"/>
        <v xml:space="preserve">    {"county_name":"Pike","population":8348131.33333333,"food_ins_rate":27.9231258882308,"food_ins_rate_child":6.51154864227058,"snap":7731112.62719322,"snap_percentage":92.6089003454413,"wic":950577.328182993,"free_lunch":1149890.97728989,"free_breakfast":367218.641647333,"food_banks":2360907.12577115},</v>
      </c>
    </row>
    <row r="54" spans="1:12">
      <c r="A54" s="2" t="s">
        <v>52</v>
      </c>
      <c r="B54" s="2">
        <v>8512580.3333333302</v>
      </c>
      <c r="C54" s="2">
        <f t="shared" ca="1" si="9"/>
        <v>94.056470514778496</v>
      </c>
      <c r="D54" s="2">
        <f t="shared" ca="1" si="10"/>
        <v>19.998652436865338</v>
      </c>
      <c r="E54" s="2">
        <f t="shared" ca="1" si="11"/>
        <v>947247.56589432526</v>
      </c>
      <c r="F54" s="2">
        <f t="shared" ca="1" si="12"/>
        <v>11.127619696992685</v>
      </c>
      <c r="G54" s="2">
        <f t="shared" ca="1" si="13"/>
        <v>420006.33894499374</v>
      </c>
      <c r="H54" s="2">
        <f t="shared" ca="1" si="14"/>
        <v>3195737.851179712</v>
      </c>
      <c r="I54" s="2">
        <f t="shared" ca="1" si="15"/>
        <v>207571.46044182152</v>
      </c>
      <c r="J54" s="2">
        <f t="shared" ca="1" si="16"/>
        <v>2884849.9460297157</v>
      </c>
      <c r="L54" t="str">
        <f t="shared" ca="1" si="8"/>
        <v xml:space="preserve">    {"county_name":"Potter","population":8512580.33333333,"food_ins_rate":94.0564705147785,"food_ins_rate_child":19.9986524368653,"snap":947247.565894325,"snap_percentage":11.1276196969927,"wic":420006.338944994,"free_lunch":3195737.85117971,"free_breakfast":207571.460441822,"food_banks":2884849.94602972},</v>
      </c>
    </row>
    <row r="55" spans="1:12">
      <c r="A55" s="2" t="s">
        <v>53</v>
      </c>
      <c r="B55" s="2">
        <v>8677029.3333333302</v>
      </c>
      <c r="C55" s="2">
        <f t="shared" ca="1" si="9"/>
        <v>20.647851957134343</v>
      </c>
      <c r="D55" s="2">
        <f t="shared" ca="1" si="10"/>
        <v>52.798984006621225</v>
      </c>
      <c r="E55" s="2">
        <f t="shared" ca="1" si="11"/>
        <v>2329462.0135621745</v>
      </c>
      <c r="F55" s="2">
        <f t="shared" ca="1" si="12"/>
        <v>26.846307924918566</v>
      </c>
      <c r="G55" s="2">
        <f t="shared" ca="1" si="13"/>
        <v>1450374.5716696521</v>
      </c>
      <c r="H55" s="2">
        <f t="shared" ca="1" si="14"/>
        <v>1580811.4430431554</v>
      </c>
      <c r="I55" s="2">
        <f t="shared" ca="1" si="15"/>
        <v>473466.75315397378</v>
      </c>
      <c r="J55" s="2">
        <f t="shared" ca="1" si="16"/>
        <v>3762998.4408650701</v>
      </c>
      <c r="L55" t="str">
        <f t="shared" ca="1" si="8"/>
        <v xml:space="preserve">    {"county_name":"Schuylkill","population":8677029.33333333,"food_ins_rate":20.6478519571343,"food_ins_rate_child":52.7989840066212,"snap":2329462.01356217,"snap_percentage":26.8463079249186,"wic":1450374.57166965,"free_lunch":1580811.44304316,"free_breakfast":473466.753153974,"food_banks":3762998.44086507},</v>
      </c>
    </row>
    <row r="56" spans="1:12">
      <c r="A56" s="2" t="s">
        <v>54</v>
      </c>
      <c r="B56" s="2">
        <v>8841478.3333333302</v>
      </c>
      <c r="C56" s="2">
        <f t="shared" ca="1" si="9"/>
        <v>98.909555790010373</v>
      </c>
      <c r="D56" s="2">
        <f t="shared" ca="1" si="10"/>
        <v>31.725351644094513</v>
      </c>
      <c r="E56" s="2">
        <f t="shared" ca="1" si="11"/>
        <v>2030603.0264282504</v>
      </c>
      <c r="F56" s="2">
        <f t="shared" ca="1" si="12"/>
        <v>22.966781683699399</v>
      </c>
      <c r="G56" s="2">
        <f t="shared" ca="1" si="13"/>
        <v>2053169.7374524686</v>
      </c>
      <c r="H56" s="2">
        <f t="shared" ca="1" si="14"/>
        <v>230425.20625236962</v>
      </c>
      <c r="I56" s="2">
        <f t="shared" ca="1" si="15"/>
        <v>870654.94832878991</v>
      </c>
      <c r="J56" s="2">
        <f t="shared" ca="1" si="16"/>
        <v>64948.970662837717</v>
      </c>
      <c r="L56" t="str">
        <f t="shared" ca="1" si="8"/>
        <v xml:space="preserve">    {"county_name":"Snyder","population":8841478.33333333,"food_ins_rate":98.9095557900104,"food_ins_rate_child":31.7253516440945,"snap":2030603.02642825,"snap_percentage":22.9667816836994,"wic":2053169.73745247,"free_lunch":230425.20625237,"free_breakfast":870654.94832879,"food_banks":64948.9706628377},</v>
      </c>
    </row>
    <row r="57" spans="1:12">
      <c r="A57" s="2" t="s">
        <v>55</v>
      </c>
      <c r="B57" s="2">
        <v>9005927.3333333302</v>
      </c>
      <c r="C57" s="2">
        <f t="shared" ca="1" si="9"/>
        <v>71.907951009291054</v>
      </c>
      <c r="D57" s="2">
        <f t="shared" ca="1" si="10"/>
        <v>6.5474512534119089</v>
      </c>
      <c r="E57" s="2">
        <f t="shared" ca="1" si="11"/>
        <v>8552613.8724391852</v>
      </c>
      <c r="F57" s="2">
        <f t="shared" ca="1" si="12"/>
        <v>94.96649879445161</v>
      </c>
      <c r="G57" s="2">
        <f t="shared" ca="1" si="13"/>
        <v>1721735.989541217</v>
      </c>
      <c r="H57" s="2">
        <f t="shared" ca="1" si="14"/>
        <v>1429488.5820979017</v>
      </c>
      <c r="I57" s="2">
        <f t="shared" ca="1" si="15"/>
        <v>239235.05231682365</v>
      </c>
      <c r="J57" s="2">
        <f t="shared" ca="1" si="16"/>
        <v>2000679.3594969308</v>
      </c>
      <c r="L57" t="str">
        <f t="shared" ca="1" si="8"/>
        <v xml:space="preserve">    {"county_name":"Somerset","population":9005927.33333333,"food_ins_rate":71.9079510092911,"food_ins_rate_child":6.54745125341191,"snap":8552613.87243919,"snap_percentage":94.9664987944516,"wic":1721735.98954122,"free_lunch":1429488.5820979,"free_breakfast":239235.052316824,"food_banks":2000679.35949693},</v>
      </c>
    </row>
    <row r="58" spans="1:12">
      <c r="A58" s="2" t="s">
        <v>56</v>
      </c>
      <c r="B58" s="2">
        <v>9170376.3333333302</v>
      </c>
      <c r="C58" s="2">
        <f t="shared" ca="1" si="9"/>
        <v>69.280485808247718</v>
      </c>
      <c r="D58" s="2">
        <f t="shared" ca="1" si="10"/>
        <v>46.840442392228837</v>
      </c>
      <c r="E58" s="2">
        <f t="shared" ca="1" si="11"/>
        <v>1894938.8708386819</v>
      </c>
      <c r="F58" s="2">
        <f t="shared" ca="1" si="12"/>
        <v>20.663697998421103</v>
      </c>
      <c r="G58" s="2">
        <f t="shared" ca="1" si="13"/>
        <v>1622691.2578280803</v>
      </c>
      <c r="H58" s="2">
        <f t="shared" ca="1" si="14"/>
        <v>226288.69011499471</v>
      </c>
      <c r="I58" s="2">
        <f t="shared" ca="1" si="15"/>
        <v>730173.90807572263</v>
      </c>
      <c r="J58" s="2">
        <f t="shared" ca="1" si="16"/>
        <v>3270769.9570165137</v>
      </c>
      <c r="L58" t="str">
        <f t="shared" ca="1" si="8"/>
        <v xml:space="preserve">    {"county_name":"Sullivan","population":9170376.33333333,"food_ins_rate":69.2804858082477,"food_ins_rate_child":46.8404423922288,"snap":1894938.87083868,"snap_percentage":20.6636979984211,"wic":1622691.25782808,"free_lunch":226288.690114995,"free_breakfast":730173.908075723,"food_banks":3270769.95701651},</v>
      </c>
    </row>
    <row r="59" spans="1:12">
      <c r="A59" s="2" t="s">
        <v>57</v>
      </c>
      <c r="B59" s="2">
        <v>9334825.3333333302</v>
      </c>
      <c r="C59" s="2">
        <f t="shared" ca="1" si="9"/>
        <v>6.3826804096280725</v>
      </c>
      <c r="D59" s="2">
        <f t="shared" ca="1" si="10"/>
        <v>20.688125132444704</v>
      </c>
      <c r="E59" s="2">
        <f t="shared" ca="1" si="11"/>
        <v>6895888.931546947</v>
      </c>
      <c r="F59" s="2">
        <f t="shared" ca="1" si="12"/>
        <v>73.872715185389822</v>
      </c>
      <c r="G59" s="2">
        <f t="shared" ca="1" si="13"/>
        <v>1661924.039675633</v>
      </c>
      <c r="H59" s="2">
        <f t="shared" ca="1" si="14"/>
        <v>1029952.6658920045</v>
      </c>
      <c r="I59" s="2">
        <f t="shared" ca="1" si="15"/>
        <v>670761.71175522974</v>
      </c>
      <c r="J59" s="2">
        <f t="shared" ca="1" si="16"/>
        <v>413990.40947531891</v>
      </c>
      <c r="L59" t="str">
        <f t="shared" ca="1" si="8"/>
        <v xml:space="preserve">    {"county_name":"Susquehanna","population":9334825.33333333,"food_ins_rate":6.38268040962807,"food_ins_rate_child":20.6881251324447,"snap":6895888.93154695,"snap_percentage":73.8727151853898,"wic":1661924.03967563,"free_lunch":1029952.665892,"free_breakfast":670761.71175523,"food_banks":413990.409475319},</v>
      </c>
    </row>
    <row r="60" spans="1:12">
      <c r="A60" s="2" t="s">
        <v>58</v>
      </c>
      <c r="B60" s="2">
        <v>9499274.3333333302</v>
      </c>
      <c r="C60" s="2">
        <f t="shared" ca="1" si="9"/>
        <v>2.7948889821136857</v>
      </c>
      <c r="D60" s="2">
        <f t="shared" ca="1" si="10"/>
        <v>18.319615017605251</v>
      </c>
      <c r="E60" s="2">
        <f t="shared" ca="1" si="11"/>
        <v>7880582.2298401333</v>
      </c>
      <c r="F60" s="2">
        <f t="shared" ca="1" si="12"/>
        <v>82.959834123190419</v>
      </c>
      <c r="G60" s="2">
        <f t="shared" ca="1" si="13"/>
        <v>984695.50300779461</v>
      </c>
      <c r="H60" s="2">
        <f t="shared" ca="1" si="14"/>
        <v>1375850.7645911938</v>
      </c>
      <c r="I60" s="2">
        <f t="shared" ca="1" si="15"/>
        <v>788236.90373542311</v>
      </c>
      <c r="J60" s="2">
        <f t="shared" ca="1" si="16"/>
        <v>4601412.1327538835</v>
      </c>
      <c r="L60" t="str">
        <f t="shared" ca="1" si="8"/>
        <v xml:space="preserve">    {"county_name":"Tioga","population":9499274.33333333,"food_ins_rate":2.79488898211369,"food_ins_rate_child":18.3196150176053,"snap":7880582.22984013,"snap_percentage":82.9598341231904,"wic":984695.503007795,"free_lunch":1375850.76459119,"free_breakfast":788236.903735423,"food_banks":4601412.13275388},</v>
      </c>
    </row>
    <row r="61" spans="1:12">
      <c r="A61" s="2" t="s">
        <v>59</v>
      </c>
      <c r="B61" s="2">
        <v>9663723.3333333302</v>
      </c>
      <c r="C61" s="2">
        <f t="shared" ca="1" si="9"/>
        <v>53.596366650348216</v>
      </c>
      <c r="D61" s="2">
        <f t="shared" ca="1" si="10"/>
        <v>36.196721182049245</v>
      </c>
      <c r="E61" s="2">
        <f t="shared" ca="1" si="11"/>
        <v>3137642.3428816153</v>
      </c>
      <c r="F61" s="2">
        <f t="shared" ca="1" si="12"/>
        <v>32.468255088169428</v>
      </c>
      <c r="G61" s="2">
        <f t="shared" ca="1" si="13"/>
        <v>1421731.5856646134</v>
      </c>
      <c r="H61" s="2">
        <f t="shared" ca="1" si="14"/>
        <v>3240268.2559417728</v>
      </c>
      <c r="I61" s="2">
        <f t="shared" ca="1" si="15"/>
        <v>683291.358545603</v>
      </c>
      <c r="J61" s="2">
        <f t="shared" ca="1" si="16"/>
        <v>373306.0997732472</v>
      </c>
      <c r="L61" t="str">
        <f t="shared" ca="1" si="8"/>
        <v xml:space="preserve">    {"county_name":"Union","population":9663723.33333333,"food_ins_rate":53.5963666503482,"food_ins_rate_child":36.1967211820492,"snap":3137642.34288162,"snap_percentage":32.4682550881694,"wic":1421731.58566461,"free_lunch":3240268.25594177,"free_breakfast":683291.358545603,"food_banks":373306.099773247},</v>
      </c>
    </row>
    <row r="62" spans="1:12">
      <c r="A62" s="2" t="s">
        <v>60</v>
      </c>
      <c r="B62" s="2">
        <v>9828172.3333333302</v>
      </c>
      <c r="C62" s="2">
        <f t="shared" ca="1" si="9"/>
        <v>64.910954028836713</v>
      </c>
      <c r="D62" s="2">
        <f t="shared" ca="1" si="10"/>
        <v>55.204912154881583</v>
      </c>
      <c r="E62" s="2">
        <f t="shared" ca="1" si="11"/>
        <v>9645557.7211998571</v>
      </c>
      <c r="F62" s="2">
        <f t="shared" ca="1" si="12"/>
        <v>98.141927044623387</v>
      </c>
      <c r="G62" s="2">
        <f t="shared" ca="1" si="13"/>
        <v>700537.31876299717</v>
      </c>
      <c r="H62" s="2">
        <f t="shared" ca="1" si="14"/>
        <v>2512865.734050137</v>
      </c>
      <c r="I62" s="2">
        <f t="shared" ca="1" si="15"/>
        <v>652902.61491725082</v>
      </c>
      <c r="J62" s="2">
        <f t="shared" ca="1" si="16"/>
        <v>1736594.24500271</v>
      </c>
      <c r="L62" t="str">
        <f t="shared" ca="1" si="8"/>
        <v xml:space="preserve">    {"county_name":"Venango","population":9828172.33333333,"food_ins_rate":64.9109540288367,"food_ins_rate_child":55.2049121548816,"snap":9645557.72119986,"snap_percentage":98.1419270446234,"wic":700537.318762997,"free_lunch":2512865.73405014,"free_breakfast":652902.614917251,"food_banks":1736594.24500271},</v>
      </c>
    </row>
    <row r="63" spans="1:12">
      <c r="A63" s="2" t="s">
        <v>61</v>
      </c>
      <c r="B63" s="2">
        <v>9992621.3333333302</v>
      </c>
      <c r="C63" s="2">
        <f t="shared" ca="1" si="9"/>
        <v>44.147445009391447</v>
      </c>
      <c r="D63" s="2">
        <f t="shared" ca="1" si="10"/>
        <v>18.368945668018309</v>
      </c>
      <c r="E63" s="2">
        <f t="shared" ca="1" si="11"/>
        <v>3518885.1653293925</v>
      </c>
      <c r="F63" s="2">
        <f t="shared" ca="1" si="12"/>
        <v>35.214835506586397</v>
      </c>
      <c r="G63" s="2">
        <f t="shared" ca="1" si="13"/>
        <v>2328846.2743920023</v>
      </c>
      <c r="H63" s="2">
        <f t="shared" ca="1" si="14"/>
        <v>1273201.5887286405</v>
      </c>
      <c r="I63" s="2">
        <f t="shared" ca="1" si="15"/>
        <v>118159.75424120449</v>
      </c>
      <c r="J63" s="2">
        <f t="shared" ca="1" si="16"/>
        <v>86452.192943038244</v>
      </c>
      <c r="L63" t="str">
        <f t="shared" ca="1" si="8"/>
        <v xml:space="preserve">    {"county_name":"Warren","population":9992621.33333333,"food_ins_rate":44.1474450093914,"food_ins_rate_child":18.3689456680183,"snap":3518885.16532939,"snap_percentage":35.2148355065864,"wic":2328846.274392,"free_lunch":1273201.58872864,"free_breakfast":118159.754241204,"food_banks":86452.1929430382},</v>
      </c>
    </row>
    <row r="64" spans="1:12">
      <c r="A64" s="2" t="s">
        <v>62</v>
      </c>
      <c r="B64" s="2">
        <v>10157070.3333333</v>
      </c>
      <c r="C64" s="2">
        <f t="shared" ca="1" si="9"/>
        <v>90.987343366714086</v>
      </c>
      <c r="D64" s="2">
        <f t="shared" ca="1" si="10"/>
        <v>19.885648198272165</v>
      </c>
      <c r="E64" s="2">
        <f t="shared" ca="1" si="11"/>
        <v>3760627.4054647605</v>
      </c>
      <c r="F64" s="2">
        <f t="shared" ca="1" si="12"/>
        <v>37.024725457725715</v>
      </c>
      <c r="G64" s="2">
        <f t="shared" ca="1" si="13"/>
        <v>1107391.245943405</v>
      </c>
      <c r="H64" s="2">
        <f t="shared" ca="1" si="14"/>
        <v>2597379.673642226</v>
      </c>
      <c r="I64" s="2">
        <f t="shared" ca="1" si="15"/>
        <v>41166.220770153195</v>
      </c>
      <c r="J64" s="2">
        <f t="shared" ca="1" si="16"/>
        <v>1584300.1119977192</v>
      </c>
      <c r="L64" t="str">
        <f t="shared" ca="1" si="8"/>
        <v xml:space="preserve">    {"county_name":"Washington","population":10157070.3333333,"food_ins_rate":90.9873433667141,"food_ins_rate_child":19.8856481982722,"snap":3760627.40546476,"snap_percentage":37.0247254577257,"wic":1107391.2459434,"free_lunch":2597379.67364223,"free_breakfast":41166.2207701532,"food_banks":1584300.11199772},</v>
      </c>
    </row>
    <row r="65" spans="1:12">
      <c r="A65" s="2" t="s">
        <v>63</v>
      </c>
      <c r="B65" s="2">
        <v>10321519.3333333</v>
      </c>
      <c r="C65" s="2">
        <f t="shared" ca="1" si="9"/>
        <v>65.006257690267915</v>
      </c>
      <c r="D65" s="2">
        <f t="shared" ca="1" si="10"/>
        <v>2.7979857491940563</v>
      </c>
      <c r="E65" s="2">
        <f t="shared" ca="1" si="11"/>
        <v>3551134.693792901</v>
      </c>
      <c r="F65" s="2">
        <f t="shared" ca="1" si="12"/>
        <v>34.405154697763606</v>
      </c>
      <c r="G65" s="2">
        <f t="shared" ca="1" si="13"/>
        <v>2233754.4163064589</v>
      </c>
      <c r="H65" s="2">
        <f t="shared" ca="1" si="14"/>
        <v>940131.46078555577</v>
      </c>
      <c r="I65" s="2">
        <f t="shared" ca="1" si="15"/>
        <v>914635.55219932366</v>
      </c>
      <c r="J65" s="2">
        <f t="shared" ca="1" si="16"/>
        <v>4788840.4227782981</v>
      </c>
      <c r="L65" t="str">
        <f t="shared" ca="1" si="8"/>
        <v xml:space="preserve">    {"county_name":"Wayne","population":10321519.3333333,"food_ins_rate":65.0062576902679,"food_ins_rate_child":2.79798574919406,"snap":3551134.6937929,"snap_percentage":34.4051546977636,"wic":2233754.41630646,"free_lunch":940131.460785556,"free_breakfast":914635.552199324,"food_banks":4788840.4227783},</v>
      </c>
    </row>
    <row r="66" spans="1:12">
      <c r="A66" s="2" t="s">
        <v>64</v>
      </c>
      <c r="B66" s="2">
        <v>10485968.3333333</v>
      </c>
      <c r="C66" s="2">
        <f t="shared" ca="1" si="9"/>
        <v>69.791147773798144</v>
      </c>
      <c r="D66" s="2">
        <f t="shared" ca="1" si="10"/>
        <v>44.939617209532663</v>
      </c>
      <c r="E66" s="2">
        <f t="shared" ca="1" si="11"/>
        <v>9391497.1863019131</v>
      </c>
      <c r="F66" s="2">
        <f t="shared" ca="1" si="12"/>
        <v>89.562517144437393</v>
      </c>
      <c r="G66" s="2">
        <f t="shared" ca="1" si="13"/>
        <v>48803.811105629546</v>
      </c>
      <c r="H66" s="2">
        <f t="shared" ca="1" si="14"/>
        <v>1901125.4917719346</v>
      </c>
      <c r="I66" s="2">
        <f t="shared" ca="1" si="15"/>
        <v>1033209.6998546536</v>
      </c>
      <c r="J66" s="2">
        <f t="shared" ca="1" si="16"/>
        <v>4758826.9724563705</v>
      </c>
      <c r="L66" t="str">
        <f t="shared" ca="1" si="8"/>
        <v xml:space="preserve">    {"county_name":"Westmoreland","population":10485968.3333333,"food_ins_rate":69.7911477737981,"food_ins_rate_child":44.9396172095327,"snap":9391497.18630191,"snap_percentage":89.5625171444374,"wic":48803.8111056295,"free_lunch":1901125.49177193,"free_breakfast":1033209.69985465,"food_banks":4758826.97245637},</v>
      </c>
    </row>
    <row r="67" spans="1:12">
      <c r="A67" s="2" t="s">
        <v>65</v>
      </c>
      <c r="B67" s="2">
        <v>10650417.3333333</v>
      </c>
      <c r="C67" s="2">
        <f t="shared" ca="1" si="9"/>
        <v>70.571770391435138</v>
      </c>
      <c r="D67" s="2">
        <f t="shared" ca="1" si="10"/>
        <v>11.810318150117043</v>
      </c>
      <c r="E67" s="2">
        <f t="shared" ca="1" si="11"/>
        <v>5198990.4605782395</v>
      </c>
      <c r="F67" s="2">
        <f t="shared" ca="1" si="12"/>
        <v>48.814898964631389</v>
      </c>
      <c r="G67" s="2">
        <f t="shared" ca="1" si="13"/>
        <v>738542.10076529894</v>
      </c>
      <c r="H67" s="2">
        <f t="shared" ca="1" si="14"/>
        <v>369990.5801027313</v>
      </c>
      <c r="I67" s="2">
        <f t="shared" ca="1" si="15"/>
        <v>749892.30490453297</v>
      </c>
      <c r="J67" s="2">
        <f t="shared" ca="1" si="16"/>
        <v>3968927.6829466848</v>
      </c>
      <c r="L67" t="str">
        <f t="shared" ref="L67:L68" ca="1" si="17">CONCATENATE("    {""",$A$1,""":""",$A67,""",""",$B$1,""":",$B67,",""",$C$1,""":",$C67,",""",$D$1,""":",$D67,",""",$E$1,""":",$E67,",""",$F$1,""":",$F67,",""",$G$1,""":",$G67,",""",$H$1,""":",$H67,",""",$I$1,""":",$I67,",""",$J$1,""":",$J67,"},")</f>
        <v xml:space="preserve">    {"county_name":"Wyoming","population":10650417.3333333,"food_ins_rate":70.5717703914351,"food_ins_rate_child":11.810318150117,"snap":5198990.46057824,"snap_percentage":48.8148989646314,"wic":738542.100765299,"free_lunch":369990.580102731,"free_breakfast":749892.304904533,"food_banks":3968927.68294668},</v>
      </c>
    </row>
    <row r="68" spans="1:12">
      <c r="A68" s="2" t="s">
        <v>66</v>
      </c>
      <c r="B68" s="2">
        <v>10814866.3333333</v>
      </c>
      <c r="C68" s="2">
        <f t="shared" ca="1" si="9"/>
        <v>4.8459161004696156</v>
      </c>
      <c r="D68" s="2">
        <f t="shared" ca="1" si="10"/>
        <v>31.693069950589408</v>
      </c>
      <c r="E68" s="2">
        <f t="shared" ca="1" si="11"/>
        <v>2549531.7851729686</v>
      </c>
      <c r="F68" s="2">
        <f t="shared" ca="1" si="12"/>
        <v>23.574325438631337</v>
      </c>
      <c r="G68" s="2">
        <f t="shared" ca="1" si="13"/>
        <v>538646.09215720568</v>
      </c>
      <c r="H68" s="2">
        <f t="shared" ca="1" si="14"/>
        <v>299756.09051681875</v>
      </c>
      <c r="I68" s="2">
        <f t="shared" ca="1" si="15"/>
        <v>321917.71213293995</v>
      </c>
      <c r="J68" s="2">
        <f t="shared" ca="1" si="16"/>
        <v>1892458.6007830016</v>
      </c>
      <c r="L68" t="str">
        <f t="shared" ca="1" si="17"/>
        <v xml:space="preserve">    {"county_name":"York","population":10814866.3333333,"food_ins_rate":4.84591610046962,"food_ins_rate_child":31.6930699505894,"snap":2549531.78517297,"snap_percentage":23.5743254386313,"wic":538646.092157206,"free_lunch":299756.090516819,"free_breakfast":321917.71213294,"food_banks":1892458.600783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:E11"/>
    </sheetView>
  </sheetViews>
  <sheetFormatPr baseColWidth="10" defaultRowHeight="15" x14ac:dyDescent="0"/>
  <cols>
    <col min="1" max="1" width="17.5" bestFit="1" customWidth="1"/>
    <col min="2" max="2" width="26" bestFit="1" customWidth="1"/>
    <col min="3" max="3" width="73.33203125" customWidth="1"/>
    <col min="5" max="5" width="127.1640625" bestFit="1" customWidth="1"/>
  </cols>
  <sheetData>
    <row r="1" spans="1:5">
      <c r="A1" t="s">
        <v>90</v>
      </c>
      <c r="B1" t="s">
        <v>77</v>
      </c>
      <c r="C1" t="s">
        <v>78</v>
      </c>
    </row>
    <row r="2" spans="1:5">
      <c r="A2" t="s">
        <v>70</v>
      </c>
      <c r="B2" t="s">
        <v>87</v>
      </c>
      <c r="C2" t="s">
        <v>92</v>
      </c>
      <c r="E2" t="str">
        <f>CONCATENATE("    {""",$A$1,""":""",$A2,""",""",$B$1,""":""",$B2,""",""",$C$1,""":""",$C2,"""},")</f>
        <v xml:space="preserve">    {"name":"county_name","class":"header","description":"Hunger In"},</v>
      </c>
    </row>
    <row r="3" spans="1:5">
      <c r="A3" t="s">
        <v>67</v>
      </c>
      <c r="B3" t="s">
        <v>88</v>
      </c>
      <c r="C3" s="4" t="s">
        <v>79</v>
      </c>
      <c r="E3" t="str">
        <f t="shared" ref="E3:E11" si="0">CONCATENATE("    {""",$A$1,""":""",$A3,""",""",$B$1,""":""",$B3,""",""",$C$1,""":""",$C3,"""},")</f>
        <v xml:space="preserve">    {"name":"population","class":"primary","description":"Total population"},</v>
      </c>
    </row>
    <row r="4" spans="1:5">
      <c r="A4" t="s">
        <v>71</v>
      </c>
      <c r="B4" t="s">
        <v>88</v>
      </c>
      <c r="C4" s="4" t="s">
        <v>80</v>
      </c>
      <c r="E4" t="str">
        <f t="shared" si="0"/>
        <v xml:space="preserve">    {"name":"food_ins_rate","class":"primary","description":"Food insecurity rate"},</v>
      </c>
    </row>
    <row r="5" spans="1:5">
      <c r="A5" t="s">
        <v>72</v>
      </c>
      <c r="B5" t="s">
        <v>88</v>
      </c>
      <c r="C5" s="4" t="s">
        <v>81</v>
      </c>
      <c r="E5" t="str">
        <f t="shared" si="0"/>
        <v xml:space="preserve">    {"name":"food_ins_rate_child","class":"primary","description":"Child food insecurity rate"},</v>
      </c>
    </row>
    <row r="6" spans="1:5">
      <c r="A6" t="s">
        <v>68</v>
      </c>
      <c r="B6" t="s">
        <v>89</v>
      </c>
      <c r="C6" s="4" t="s">
        <v>82</v>
      </c>
      <c r="E6" t="str">
        <f t="shared" si="0"/>
        <v xml:space="preserve">    {"name":"snap","class":"secondary","description":"SNAP participants"},</v>
      </c>
    </row>
    <row r="7" spans="1:5">
      <c r="A7" t="s">
        <v>73</v>
      </c>
      <c r="B7" t="s">
        <v>89</v>
      </c>
      <c r="C7" s="4" t="s">
        <v>83</v>
      </c>
      <c r="E7" t="str">
        <f t="shared" si="0"/>
        <v xml:space="preserve">    {"name":"snap_percentage","class":"secondary","description":"Percentage of population receiving SNAP"},</v>
      </c>
    </row>
    <row r="8" spans="1:5">
      <c r="A8" t="s">
        <v>69</v>
      </c>
      <c r="B8" t="s">
        <v>89</v>
      </c>
      <c r="C8" s="4" t="s">
        <v>84</v>
      </c>
      <c r="E8" t="str">
        <f t="shared" si="0"/>
        <v xml:space="preserve">    {"name":"wic","class":"secondary","description":"Number of WIC participants"},</v>
      </c>
    </row>
    <row r="9" spans="1:5">
      <c r="A9" t="s">
        <v>74</v>
      </c>
      <c r="B9" t="s">
        <v>89</v>
      </c>
      <c r="C9" s="4" t="s">
        <v>91</v>
      </c>
      <c r="E9" t="str">
        <f t="shared" si="0"/>
        <v xml:space="preserve">    {"name":"free_lunch","class":"secondary","description":"Number Free and Reduced-Price School Lunch recipients"},</v>
      </c>
    </row>
    <row r="10" spans="1:5">
      <c r="A10" t="s">
        <v>75</v>
      </c>
      <c r="B10" t="s">
        <v>89</v>
      </c>
      <c r="C10" s="4" t="s">
        <v>85</v>
      </c>
      <c r="E10" t="str">
        <f t="shared" si="0"/>
        <v xml:space="preserve">    {"name":"free_breakfast","class":"secondary","description":"Number of Free and Reduced-Price School Breakfast recipients"},</v>
      </c>
    </row>
    <row r="11" spans="1:5">
      <c r="A11" t="s">
        <v>76</v>
      </c>
      <c r="B11" t="s">
        <v>89</v>
      </c>
      <c r="C11" s="4" t="s">
        <v>86</v>
      </c>
      <c r="E11" t="str">
        <f t="shared" si="0"/>
        <v xml:space="preserve">    {"name":"food_banks","class":"secondary","description":"Number of State Food Purchase Program (Food Banks) participants"},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Fields</vt:lpstr>
    </vt:vector>
  </TitlesOfParts>
  <Company>sqlity.net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Meine</dc:creator>
  <cp:lastModifiedBy>Sebastian Meine</cp:lastModifiedBy>
  <dcterms:created xsi:type="dcterms:W3CDTF">2013-01-19T18:59:12Z</dcterms:created>
  <dcterms:modified xsi:type="dcterms:W3CDTF">2013-01-20T15:20:13Z</dcterms:modified>
</cp:coreProperties>
</file>