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3180" windowHeight="19800" tabRatio="500"/>
  </bookViews>
  <sheets>
    <sheet name="Data" sheetId="1" r:id="rId1"/>
    <sheet name="Fiel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C3" i="1"/>
  <c r="D3" i="1"/>
  <c r="E3" i="1"/>
  <c r="F3" i="1"/>
  <c r="G3" i="1"/>
  <c r="H3" i="1"/>
  <c r="I3" i="1"/>
  <c r="J3" i="1"/>
  <c r="L3" i="1"/>
  <c r="C4" i="1"/>
  <c r="D4" i="1"/>
  <c r="E4" i="1"/>
  <c r="F4" i="1"/>
  <c r="G4" i="1"/>
  <c r="H4" i="1"/>
  <c r="I4" i="1"/>
  <c r="J4" i="1"/>
  <c r="L4" i="1"/>
  <c r="C5" i="1"/>
  <c r="D5" i="1"/>
  <c r="E5" i="1"/>
  <c r="F5" i="1"/>
  <c r="G5" i="1"/>
  <c r="H5" i="1"/>
  <c r="I5" i="1"/>
  <c r="J5" i="1"/>
  <c r="L5" i="1"/>
  <c r="C6" i="1"/>
  <c r="D6" i="1"/>
  <c r="E6" i="1"/>
  <c r="F6" i="1"/>
  <c r="G6" i="1"/>
  <c r="H6" i="1"/>
  <c r="I6" i="1"/>
  <c r="J6" i="1"/>
  <c r="L6" i="1"/>
  <c r="C7" i="1"/>
  <c r="D7" i="1"/>
  <c r="E7" i="1"/>
  <c r="F7" i="1"/>
  <c r="G7" i="1"/>
  <c r="H7" i="1"/>
  <c r="I7" i="1"/>
  <c r="J7" i="1"/>
  <c r="L7" i="1"/>
  <c r="C8" i="1"/>
  <c r="D8" i="1"/>
  <c r="E8" i="1"/>
  <c r="F8" i="1"/>
  <c r="G8" i="1"/>
  <c r="H8" i="1"/>
  <c r="I8" i="1"/>
  <c r="J8" i="1"/>
  <c r="L8" i="1"/>
  <c r="C9" i="1"/>
  <c r="D9" i="1"/>
  <c r="E9" i="1"/>
  <c r="F9" i="1"/>
  <c r="G9" i="1"/>
  <c r="H9" i="1"/>
  <c r="I9" i="1"/>
  <c r="J9" i="1"/>
  <c r="L9" i="1"/>
  <c r="C10" i="1"/>
  <c r="D10" i="1"/>
  <c r="E10" i="1"/>
  <c r="F10" i="1"/>
  <c r="G10" i="1"/>
  <c r="H10" i="1"/>
  <c r="I10" i="1"/>
  <c r="J10" i="1"/>
  <c r="L10" i="1"/>
  <c r="C11" i="1"/>
  <c r="D11" i="1"/>
  <c r="E11" i="1"/>
  <c r="F11" i="1"/>
  <c r="G11" i="1"/>
  <c r="H11" i="1"/>
  <c r="I11" i="1"/>
  <c r="J11" i="1"/>
  <c r="L11" i="1"/>
  <c r="C12" i="1"/>
  <c r="D12" i="1"/>
  <c r="E12" i="1"/>
  <c r="F12" i="1"/>
  <c r="G12" i="1"/>
  <c r="H12" i="1"/>
  <c r="I12" i="1"/>
  <c r="J12" i="1"/>
  <c r="L12" i="1"/>
  <c r="C13" i="1"/>
  <c r="D13" i="1"/>
  <c r="E13" i="1"/>
  <c r="F13" i="1"/>
  <c r="G13" i="1"/>
  <c r="H13" i="1"/>
  <c r="I13" i="1"/>
  <c r="J13" i="1"/>
  <c r="L13" i="1"/>
  <c r="C14" i="1"/>
  <c r="D14" i="1"/>
  <c r="E14" i="1"/>
  <c r="F14" i="1"/>
  <c r="G14" i="1"/>
  <c r="H14" i="1"/>
  <c r="I14" i="1"/>
  <c r="J14" i="1"/>
  <c r="L14" i="1"/>
  <c r="C15" i="1"/>
  <c r="D15" i="1"/>
  <c r="E15" i="1"/>
  <c r="F15" i="1"/>
  <c r="G15" i="1"/>
  <c r="H15" i="1"/>
  <c r="I15" i="1"/>
  <c r="J15" i="1"/>
  <c r="L15" i="1"/>
  <c r="C16" i="1"/>
  <c r="D16" i="1"/>
  <c r="E16" i="1"/>
  <c r="F16" i="1"/>
  <c r="G16" i="1"/>
  <c r="H16" i="1"/>
  <c r="I16" i="1"/>
  <c r="J16" i="1"/>
  <c r="L16" i="1"/>
  <c r="C17" i="1"/>
  <c r="D17" i="1"/>
  <c r="E17" i="1"/>
  <c r="F17" i="1"/>
  <c r="G17" i="1"/>
  <c r="H17" i="1"/>
  <c r="I17" i="1"/>
  <c r="J17" i="1"/>
  <c r="L17" i="1"/>
  <c r="C18" i="1"/>
  <c r="D18" i="1"/>
  <c r="E18" i="1"/>
  <c r="F18" i="1"/>
  <c r="G18" i="1"/>
  <c r="H18" i="1"/>
  <c r="I18" i="1"/>
  <c r="J18" i="1"/>
  <c r="L18" i="1"/>
  <c r="C19" i="1"/>
  <c r="D19" i="1"/>
  <c r="E19" i="1"/>
  <c r="F19" i="1"/>
  <c r="G19" i="1"/>
  <c r="H19" i="1"/>
  <c r="I19" i="1"/>
  <c r="J19" i="1"/>
  <c r="L19" i="1"/>
  <c r="C20" i="1"/>
  <c r="D20" i="1"/>
  <c r="E20" i="1"/>
  <c r="F20" i="1"/>
  <c r="G20" i="1"/>
  <c r="H20" i="1"/>
  <c r="I20" i="1"/>
  <c r="J20" i="1"/>
  <c r="L20" i="1"/>
  <c r="C21" i="1"/>
  <c r="D21" i="1"/>
  <c r="E21" i="1"/>
  <c r="F21" i="1"/>
  <c r="G21" i="1"/>
  <c r="H21" i="1"/>
  <c r="I21" i="1"/>
  <c r="J21" i="1"/>
  <c r="L21" i="1"/>
  <c r="C22" i="1"/>
  <c r="D22" i="1"/>
  <c r="E22" i="1"/>
  <c r="F22" i="1"/>
  <c r="G22" i="1"/>
  <c r="H22" i="1"/>
  <c r="I22" i="1"/>
  <c r="J22" i="1"/>
  <c r="L22" i="1"/>
  <c r="C23" i="1"/>
  <c r="D23" i="1"/>
  <c r="E23" i="1"/>
  <c r="F23" i="1"/>
  <c r="G23" i="1"/>
  <c r="H23" i="1"/>
  <c r="I23" i="1"/>
  <c r="J23" i="1"/>
  <c r="L23" i="1"/>
  <c r="C24" i="1"/>
  <c r="D24" i="1"/>
  <c r="E24" i="1"/>
  <c r="F24" i="1"/>
  <c r="G24" i="1"/>
  <c r="H24" i="1"/>
  <c r="I24" i="1"/>
  <c r="J24" i="1"/>
  <c r="L24" i="1"/>
  <c r="C25" i="1"/>
  <c r="D25" i="1"/>
  <c r="E25" i="1"/>
  <c r="F25" i="1"/>
  <c r="G25" i="1"/>
  <c r="H25" i="1"/>
  <c r="I25" i="1"/>
  <c r="J25" i="1"/>
  <c r="L25" i="1"/>
  <c r="C26" i="1"/>
  <c r="D26" i="1"/>
  <c r="E26" i="1"/>
  <c r="F26" i="1"/>
  <c r="G26" i="1"/>
  <c r="H26" i="1"/>
  <c r="I26" i="1"/>
  <c r="J26" i="1"/>
  <c r="L26" i="1"/>
  <c r="C27" i="1"/>
  <c r="D27" i="1"/>
  <c r="E27" i="1"/>
  <c r="F27" i="1"/>
  <c r="G27" i="1"/>
  <c r="H27" i="1"/>
  <c r="I27" i="1"/>
  <c r="J27" i="1"/>
  <c r="L27" i="1"/>
  <c r="C28" i="1"/>
  <c r="D28" i="1"/>
  <c r="E28" i="1"/>
  <c r="F28" i="1"/>
  <c r="G28" i="1"/>
  <c r="H28" i="1"/>
  <c r="I28" i="1"/>
  <c r="J28" i="1"/>
  <c r="L28" i="1"/>
  <c r="C29" i="1"/>
  <c r="D29" i="1"/>
  <c r="E29" i="1"/>
  <c r="F29" i="1"/>
  <c r="G29" i="1"/>
  <c r="H29" i="1"/>
  <c r="I29" i="1"/>
  <c r="J29" i="1"/>
  <c r="L29" i="1"/>
  <c r="C30" i="1"/>
  <c r="D30" i="1"/>
  <c r="E30" i="1"/>
  <c r="F30" i="1"/>
  <c r="G30" i="1"/>
  <c r="H30" i="1"/>
  <c r="I30" i="1"/>
  <c r="J30" i="1"/>
  <c r="L30" i="1"/>
  <c r="C31" i="1"/>
  <c r="D31" i="1"/>
  <c r="E31" i="1"/>
  <c r="F31" i="1"/>
  <c r="G31" i="1"/>
  <c r="H31" i="1"/>
  <c r="I31" i="1"/>
  <c r="J31" i="1"/>
  <c r="L31" i="1"/>
  <c r="C32" i="1"/>
  <c r="D32" i="1"/>
  <c r="E32" i="1"/>
  <c r="F32" i="1"/>
  <c r="G32" i="1"/>
  <c r="H32" i="1"/>
  <c r="I32" i="1"/>
  <c r="J32" i="1"/>
  <c r="L32" i="1"/>
  <c r="C33" i="1"/>
  <c r="D33" i="1"/>
  <c r="E33" i="1"/>
  <c r="F33" i="1"/>
  <c r="G33" i="1"/>
  <c r="H33" i="1"/>
  <c r="I33" i="1"/>
  <c r="J33" i="1"/>
  <c r="L33" i="1"/>
  <c r="C34" i="1"/>
  <c r="D34" i="1"/>
  <c r="E34" i="1"/>
  <c r="F34" i="1"/>
  <c r="G34" i="1"/>
  <c r="H34" i="1"/>
  <c r="I34" i="1"/>
  <c r="J34" i="1"/>
  <c r="L34" i="1"/>
  <c r="C35" i="1"/>
  <c r="D35" i="1"/>
  <c r="E35" i="1"/>
  <c r="F35" i="1"/>
  <c r="G35" i="1"/>
  <c r="H35" i="1"/>
  <c r="I35" i="1"/>
  <c r="J35" i="1"/>
  <c r="L35" i="1"/>
  <c r="C36" i="1"/>
  <c r="D36" i="1"/>
  <c r="E36" i="1"/>
  <c r="F36" i="1"/>
  <c r="G36" i="1"/>
  <c r="H36" i="1"/>
  <c r="I36" i="1"/>
  <c r="J36" i="1"/>
  <c r="L36" i="1"/>
  <c r="C37" i="1"/>
  <c r="D37" i="1"/>
  <c r="E37" i="1"/>
  <c r="F37" i="1"/>
  <c r="G37" i="1"/>
  <c r="H37" i="1"/>
  <c r="I37" i="1"/>
  <c r="J37" i="1"/>
  <c r="L37" i="1"/>
  <c r="C38" i="1"/>
  <c r="D38" i="1"/>
  <c r="E38" i="1"/>
  <c r="F38" i="1"/>
  <c r="G38" i="1"/>
  <c r="H38" i="1"/>
  <c r="I38" i="1"/>
  <c r="J38" i="1"/>
  <c r="L38" i="1"/>
  <c r="C39" i="1"/>
  <c r="D39" i="1"/>
  <c r="E39" i="1"/>
  <c r="F39" i="1"/>
  <c r="G39" i="1"/>
  <c r="H39" i="1"/>
  <c r="I39" i="1"/>
  <c r="J39" i="1"/>
  <c r="L39" i="1"/>
  <c r="C40" i="1"/>
  <c r="D40" i="1"/>
  <c r="E40" i="1"/>
  <c r="F40" i="1"/>
  <c r="G40" i="1"/>
  <c r="H40" i="1"/>
  <c r="I40" i="1"/>
  <c r="J40" i="1"/>
  <c r="L40" i="1"/>
  <c r="C41" i="1"/>
  <c r="D41" i="1"/>
  <c r="E41" i="1"/>
  <c r="F41" i="1"/>
  <c r="G41" i="1"/>
  <c r="H41" i="1"/>
  <c r="I41" i="1"/>
  <c r="J41" i="1"/>
  <c r="L41" i="1"/>
  <c r="C42" i="1"/>
  <c r="D42" i="1"/>
  <c r="E42" i="1"/>
  <c r="F42" i="1"/>
  <c r="G42" i="1"/>
  <c r="H42" i="1"/>
  <c r="I42" i="1"/>
  <c r="J42" i="1"/>
  <c r="L42" i="1"/>
  <c r="C43" i="1"/>
  <c r="D43" i="1"/>
  <c r="E43" i="1"/>
  <c r="F43" i="1"/>
  <c r="G43" i="1"/>
  <c r="H43" i="1"/>
  <c r="I43" i="1"/>
  <c r="J43" i="1"/>
  <c r="L43" i="1"/>
  <c r="C44" i="1"/>
  <c r="D44" i="1"/>
  <c r="E44" i="1"/>
  <c r="F44" i="1"/>
  <c r="G44" i="1"/>
  <c r="H44" i="1"/>
  <c r="I44" i="1"/>
  <c r="J44" i="1"/>
  <c r="L44" i="1"/>
  <c r="C45" i="1"/>
  <c r="D45" i="1"/>
  <c r="E45" i="1"/>
  <c r="F45" i="1"/>
  <c r="G45" i="1"/>
  <c r="H45" i="1"/>
  <c r="I45" i="1"/>
  <c r="J45" i="1"/>
  <c r="L45" i="1"/>
  <c r="C46" i="1"/>
  <c r="D46" i="1"/>
  <c r="E46" i="1"/>
  <c r="F46" i="1"/>
  <c r="G46" i="1"/>
  <c r="H46" i="1"/>
  <c r="I46" i="1"/>
  <c r="J46" i="1"/>
  <c r="L46" i="1"/>
  <c r="C47" i="1"/>
  <c r="D47" i="1"/>
  <c r="E47" i="1"/>
  <c r="F47" i="1"/>
  <c r="G47" i="1"/>
  <c r="H47" i="1"/>
  <c r="I47" i="1"/>
  <c r="J47" i="1"/>
  <c r="L47" i="1"/>
  <c r="C48" i="1"/>
  <c r="D48" i="1"/>
  <c r="E48" i="1"/>
  <c r="F48" i="1"/>
  <c r="G48" i="1"/>
  <c r="H48" i="1"/>
  <c r="I48" i="1"/>
  <c r="J48" i="1"/>
  <c r="L48" i="1"/>
  <c r="C49" i="1"/>
  <c r="D49" i="1"/>
  <c r="E49" i="1"/>
  <c r="F49" i="1"/>
  <c r="G49" i="1"/>
  <c r="H49" i="1"/>
  <c r="I49" i="1"/>
  <c r="J49" i="1"/>
  <c r="L49" i="1"/>
  <c r="C50" i="1"/>
  <c r="D50" i="1"/>
  <c r="E50" i="1"/>
  <c r="F50" i="1"/>
  <c r="G50" i="1"/>
  <c r="H50" i="1"/>
  <c r="I50" i="1"/>
  <c r="J50" i="1"/>
  <c r="L50" i="1"/>
  <c r="C51" i="1"/>
  <c r="D51" i="1"/>
  <c r="E51" i="1"/>
  <c r="F51" i="1"/>
  <c r="G51" i="1"/>
  <c r="H51" i="1"/>
  <c r="I51" i="1"/>
  <c r="J51" i="1"/>
  <c r="L51" i="1"/>
  <c r="C52" i="1"/>
  <c r="D52" i="1"/>
  <c r="E52" i="1"/>
  <c r="F52" i="1"/>
  <c r="G52" i="1"/>
  <c r="H52" i="1"/>
  <c r="I52" i="1"/>
  <c r="J52" i="1"/>
  <c r="L52" i="1"/>
  <c r="C53" i="1"/>
  <c r="D53" i="1"/>
  <c r="E53" i="1"/>
  <c r="F53" i="1"/>
  <c r="G53" i="1"/>
  <c r="H53" i="1"/>
  <c r="I53" i="1"/>
  <c r="J53" i="1"/>
  <c r="L53" i="1"/>
  <c r="C54" i="1"/>
  <c r="D54" i="1"/>
  <c r="E54" i="1"/>
  <c r="F54" i="1"/>
  <c r="G54" i="1"/>
  <c r="H54" i="1"/>
  <c r="I54" i="1"/>
  <c r="J54" i="1"/>
  <c r="L54" i="1"/>
  <c r="C55" i="1"/>
  <c r="D55" i="1"/>
  <c r="E55" i="1"/>
  <c r="F55" i="1"/>
  <c r="G55" i="1"/>
  <c r="H55" i="1"/>
  <c r="I55" i="1"/>
  <c r="J55" i="1"/>
  <c r="L55" i="1"/>
  <c r="C56" i="1"/>
  <c r="D56" i="1"/>
  <c r="E56" i="1"/>
  <c r="F56" i="1"/>
  <c r="G56" i="1"/>
  <c r="H56" i="1"/>
  <c r="I56" i="1"/>
  <c r="J56" i="1"/>
  <c r="L56" i="1"/>
  <c r="C57" i="1"/>
  <c r="D57" i="1"/>
  <c r="E57" i="1"/>
  <c r="F57" i="1"/>
  <c r="G57" i="1"/>
  <c r="H57" i="1"/>
  <c r="I57" i="1"/>
  <c r="J57" i="1"/>
  <c r="L57" i="1"/>
  <c r="C58" i="1"/>
  <c r="D58" i="1"/>
  <c r="E58" i="1"/>
  <c r="F58" i="1"/>
  <c r="G58" i="1"/>
  <c r="H58" i="1"/>
  <c r="I58" i="1"/>
  <c r="J58" i="1"/>
  <c r="L58" i="1"/>
  <c r="C59" i="1"/>
  <c r="D59" i="1"/>
  <c r="E59" i="1"/>
  <c r="F59" i="1"/>
  <c r="G59" i="1"/>
  <c r="H59" i="1"/>
  <c r="I59" i="1"/>
  <c r="J59" i="1"/>
  <c r="L59" i="1"/>
  <c r="C60" i="1"/>
  <c r="D60" i="1"/>
  <c r="E60" i="1"/>
  <c r="F60" i="1"/>
  <c r="G60" i="1"/>
  <c r="H60" i="1"/>
  <c r="I60" i="1"/>
  <c r="J60" i="1"/>
  <c r="L60" i="1"/>
  <c r="C61" i="1"/>
  <c r="D61" i="1"/>
  <c r="E61" i="1"/>
  <c r="F61" i="1"/>
  <c r="G61" i="1"/>
  <c r="H61" i="1"/>
  <c r="I61" i="1"/>
  <c r="J61" i="1"/>
  <c r="L61" i="1"/>
  <c r="C62" i="1"/>
  <c r="D62" i="1"/>
  <c r="E62" i="1"/>
  <c r="F62" i="1"/>
  <c r="G62" i="1"/>
  <c r="H62" i="1"/>
  <c r="I62" i="1"/>
  <c r="J62" i="1"/>
  <c r="L62" i="1"/>
  <c r="C63" i="1"/>
  <c r="D63" i="1"/>
  <c r="E63" i="1"/>
  <c r="F63" i="1"/>
  <c r="G63" i="1"/>
  <c r="H63" i="1"/>
  <c r="I63" i="1"/>
  <c r="J63" i="1"/>
  <c r="L63" i="1"/>
  <c r="C64" i="1"/>
  <c r="D64" i="1"/>
  <c r="E64" i="1"/>
  <c r="F64" i="1"/>
  <c r="G64" i="1"/>
  <c r="H64" i="1"/>
  <c r="I64" i="1"/>
  <c r="J64" i="1"/>
  <c r="L64" i="1"/>
  <c r="C65" i="1"/>
  <c r="D65" i="1"/>
  <c r="E65" i="1"/>
  <c r="F65" i="1"/>
  <c r="G65" i="1"/>
  <c r="H65" i="1"/>
  <c r="I65" i="1"/>
  <c r="J65" i="1"/>
  <c r="L65" i="1"/>
  <c r="C66" i="1"/>
  <c r="D66" i="1"/>
  <c r="E66" i="1"/>
  <c r="F66" i="1"/>
  <c r="G66" i="1"/>
  <c r="H66" i="1"/>
  <c r="I66" i="1"/>
  <c r="J66" i="1"/>
  <c r="L66" i="1"/>
  <c r="C67" i="1"/>
  <c r="D67" i="1"/>
  <c r="E67" i="1"/>
  <c r="F67" i="1"/>
  <c r="G67" i="1"/>
  <c r="H67" i="1"/>
  <c r="I67" i="1"/>
  <c r="J67" i="1"/>
  <c r="L67" i="1"/>
  <c r="C68" i="1"/>
  <c r="D68" i="1"/>
  <c r="E68" i="1"/>
  <c r="F68" i="1"/>
  <c r="G68" i="1"/>
  <c r="H68" i="1"/>
  <c r="I68" i="1"/>
  <c r="J68" i="1"/>
  <c r="L68" i="1"/>
  <c r="C2" i="1"/>
  <c r="D2" i="1"/>
  <c r="E2" i="1"/>
  <c r="F2" i="1"/>
  <c r="G2" i="1"/>
  <c r="H2" i="1"/>
  <c r="I2" i="1"/>
  <c r="J2" i="1"/>
  <c r="L2" i="1"/>
</calcChain>
</file>

<file path=xl/sharedStrings.xml><?xml version="1.0" encoding="utf-8"?>
<sst xmlns="http://schemas.openxmlformats.org/spreadsheetml/2006/main" count="110" uniqueCount="93">
  <si>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</si>
  <si>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</si>
  <si>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</si>
  <si>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</si>
  <si>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</si>
  <si>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</si>
  <si>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</si>
  <si>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</si>
  <si>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</si>
  <si>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</si>
  <si>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</si>
  <si>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</si>
  <si>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</si>
  <si>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</si>
  <si>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</si>
  <si>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</si>
  <si>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</si>
  <si>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</si>
  <si>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</si>
  <si>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</si>
  <si>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</si>
  <si>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</si>
  <si>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</si>
  <si>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</si>
  <si>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</si>
  <si>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</si>
  <si>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</si>
  <si>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</si>
  <si>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</si>
  <si>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</si>
  <si>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</si>
  <si>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</si>
  <si>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</si>
  <si>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</si>
  <si>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</si>
  <si>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</si>
  <si>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</si>
  <si>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</si>
  <si>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</si>
  <si>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</si>
  <si>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</si>
  <si>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</si>
  <si>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</si>
  <si>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</si>
  <si>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</si>
  <si>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</si>
  <si>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</si>
  <si>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</si>
  <si>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</si>
  <si>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</si>
  <si>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</si>
  <si>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</si>
  <si>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</si>
  <si>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</si>
  <si>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</si>
  <si>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</si>
  <si>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</si>
  <si>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</si>
  <si>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</si>
  <si>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</si>
  <si>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</si>
  <si>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</si>
  <si>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</si>
  <si>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</si>
  <si>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</si>
  <si>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</si>
  <si>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</si>
  <si>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population</t>
  </si>
  <si>
    <t>snap</t>
  </si>
  <si>
    <t>wic</t>
  </si>
  <si>
    <t>county_name</t>
  </si>
  <si>
    <t>food_ins_rate</t>
  </si>
  <si>
    <t>food_ins_rate_child</t>
  </si>
  <si>
    <t>snap_percentage</t>
  </si>
  <si>
    <t>free_lunch</t>
  </si>
  <si>
    <t>free_breakfast</t>
  </si>
  <si>
    <t>food_banks</t>
  </si>
  <si>
    <t>class</t>
  </si>
  <si>
    <t>description</t>
  </si>
  <si>
    <t>Total population</t>
  </si>
  <si>
    <t>Food insecurity rate</t>
  </si>
  <si>
    <t>Child food insecurity rate</t>
  </si>
  <si>
    <t>SNAP participants</t>
  </si>
  <si>
    <t>Percentage of population receiving SNAP</t>
  </si>
  <si>
    <t>Number of WIC participants</t>
  </si>
  <si>
    <t>Number Free and Reduced-Price School Lunch recipients</t>
  </si>
  <si>
    <t>Number of Free and Reduced-Price School Breakfast recipients</t>
  </si>
  <si>
    <t>Number of State Food Purchase Program (Food Banks) participants</t>
  </si>
  <si>
    <t>County</t>
  </si>
  <si>
    <t>header</t>
  </si>
  <si>
    <t>primary</t>
  </si>
  <si>
    <t>secondary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</si>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</sst>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12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22222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68" totalsRowShown="0" headerRowDxfId="11" dataDxfId="10">
  <autoFilter ref="A1:J68"/>
  <tableColumns count="10">
    <tableColumn id="1" name="county_name" dataDxfId="9"/>
    <tableColumn id="2" name="population" dataDxfId="8"/>
    <tableColumn id="3" name="food_ins_rate" dataDxfId="7">
      <calculatedColumnFormula>RAND()*100</calculatedColumnFormula>
    </tableColumn>
    <tableColumn id="4" name="food_ins_rate_child" dataDxfId="6">
      <calculatedColumnFormula>RAND()/5*300</calculatedColumnFormula>
    </tableColumn>
    <tableColumn id="5" name="snap" dataDxfId="5">
      <calculatedColumnFormula>RAND()*$B2</calculatedColumnFormula>
    </tableColumn>
    <tableColumn id="6" name="snap_percentage" dataDxfId="4">
      <calculatedColumnFormula>$E2/$B2*100</calculatedColumnFormula>
    </tableColumn>
    <tableColumn id="7" name="wic" dataDxfId="3">
      <calculatedColumnFormula>$B2*0.3*RAND()</calculatedColumnFormula>
    </tableColumn>
    <tableColumn id="8" name="free_lunch" dataDxfId="2">
      <calculatedColumnFormula>$B2*0.4*RAND()</calculatedColumnFormula>
    </tableColumn>
    <tableColumn id="9" name="free_breakfast" dataDxfId="1">
      <calculatedColumnFormula>$B2*0.1*RAND()</calculatedColumnFormula>
    </tableColumn>
    <tableColumn id="10" name="food_banks" dataDxfId="0">
      <calculatedColumnFormula>$B2*0.5*RAND()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11" totalsRowShown="0">
  <autoFilter ref="A1:C11"/>
  <tableColumns count="3">
    <tableColumn id="1" name="name"/>
    <tableColumn id="2" name="class"/>
    <tableColumn id="3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L2" sqref="L2"/>
    </sheetView>
  </sheetViews>
  <sheetFormatPr baseColWidth="10" defaultRowHeight="15" x14ac:dyDescent="0"/>
  <cols>
    <col min="1" max="1" width="17.83203125" bestFit="1" customWidth="1"/>
    <col min="2" max="6" width="12.1640625" customWidth="1"/>
    <col min="7" max="7" width="12.1640625" bestFit="1" customWidth="1"/>
    <col min="8" max="10" width="12.1640625" customWidth="1"/>
    <col min="12" max="12" width="60" customWidth="1"/>
  </cols>
  <sheetData>
    <row r="1" spans="1:12" ht="16">
      <c r="A1" s="1" t="s">
        <v>70</v>
      </c>
      <c r="B1" s="1" t="s">
        <v>67</v>
      </c>
      <c r="C1" s="1" t="s">
        <v>71</v>
      </c>
      <c r="D1" s="1" t="s">
        <v>72</v>
      </c>
      <c r="E1" s="1" t="s">
        <v>68</v>
      </c>
      <c r="F1" s="1" t="s">
        <v>73</v>
      </c>
      <c r="G1" s="1" t="s">
        <v>69</v>
      </c>
      <c r="H1" s="1" t="s">
        <v>74</v>
      </c>
      <c r="I1" s="1" t="s">
        <v>75</v>
      </c>
      <c r="J1" s="1" t="s">
        <v>76</v>
      </c>
    </row>
    <row r="2" spans="1:12">
      <c r="A2" s="2" t="s">
        <v>0</v>
      </c>
      <c r="B2" s="2">
        <v>12345</v>
      </c>
      <c r="C2" s="2">
        <f t="shared" ref="C2:C33" ca="1" si="0">RAND()*100</f>
        <v>38.204104303993006</v>
      </c>
      <c r="D2" s="2">
        <f t="shared" ref="D2:D33" ca="1" si="1">RAND()/5*300</f>
        <v>21.328585522367181</v>
      </c>
      <c r="E2" s="2">
        <f t="shared" ref="E2:E33" ca="1" si="2">RAND()*$B2</f>
        <v>4416.7251894336623</v>
      </c>
      <c r="F2" s="2">
        <f t="shared" ref="F2:F33" ca="1" si="3">$E2/$B2*100</f>
        <v>35.777441793711318</v>
      </c>
      <c r="G2" s="2">
        <f t="shared" ref="G2:G33" ca="1" si="4">$B2*0.3*RAND()</f>
        <v>1567.8976626568644</v>
      </c>
      <c r="H2" s="2">
        <f t="shared" ref="H2:H33" ca="1" si="5">$B2*0.4*RAND()</f>
        <v>3156.89729622293</v>
      </c>
      <c r="I2" s="2">
        <f t="shared" ref="I2:I33" ca="1" si="6">$B2*0.1*RAND()</f>
        <v>56.994701247551681</v>
      </c>
      <c r="J2" s="2">
        <f t="shared" ref="J2:J33" ca="1" si="7">$B2*0.5*RAND()</f>
        <v>4094.6586667621214</v>
      </c>
      <c r="L2" t="str">
        <f ca="1">CONCATENATE("    {""",$A$1,""":""",$A2,""",""",$B$1,""":",$B2,",""",$C$1,""":",$C2,",""",$D$1,""":",$D2,",""",$E$1,""":",$E2,",""",$F$1,""":",$F2,",""",$G$1,""":",$G2,",""",$H$1,""":",$H2,",""",$I$1,""":",$I2,",""",$J$1,""":",$J2,"},")</f>
        <v xml:space="preserve">    {"county_name":"Adams","population":12345,"food_ins_rate":38.204104303993,"food_ins_rate_child":21.3285855223672,"snap":4416.72518943366,"snap_percentage":35.7774417937113,"wic":1567.89766265686,"free_lunch":3156.89729622293,"free_breakfast":56.9947012475517,"food_banks":4094.65866676212},</v>
      </c>
    </row>
    <row r="3" spans="1:12">
      <c r="A3" s="2" t="s">
        <v>1</v>
      </c>
      <c r="B3" s="2">
        <v>23456</v>
      </c>
      <c r="C3" s="2">
        <f t="shared" ca="1" si="0"/>
        <v>52.15269083227976</v>
      </c>
      <c r="D3" s="2">
        <f t="shared" ca="1" si="1"/>
        <v>41.230298290347456</v>
      </c>
      <c r="E3" s="2">
        <f t="shared" ca="1" si="2"/>
        <v>5947.5826125237154</v>
      </c>
      <c r="F3" s="2">
        <f t="shared" ca="1" si="3"/>
        <v>25.356337877403291</v>
      </c>
      <c r="G3" s="2">
        <f t="shared" ca="1" si="4"/>
        <v>6178.28968481015</v>
      </c>
      <c r="H3" s="2">
        <f t="shared" ca="1" si="5"/>
        <v>282.47104086620294</v>
      </c>
      <c r="I3" s="2">
        <f t="shared" ca="1" si="6"/>
        <v>1379.2987292211151</v>
      </c>
      <c r="J3" s="2">
        <f t="shared" ca="1" si="7"/>
        <v>4191.9888220142238</v>
      </c>
      <c r="L3" t="str">
        <f t="shared" ref="L3:L66" ca="1" si="8">CONCATENATE("    {""",$A$1,""":""",$A3,""",""",$B$1,""":",$B3,",""",$C$1,""":",$C3,",""",$D$1,""":",$D3,",""",$E$1,""":",$E3,",""",$F$1,""":",$F3,",""",$G$1,""":",$G3,",""",$H$1,""":",$H3,",""",$I$1,""":",$I3,",""",$J$1,""":",$J3,"},")</f>
        <v xml:space="preserve">    {"county_name":"Allegheny","population":23456,"food_ins_rate":52.1526908322798,"food_ins_rate_child":41.2302982903475,"snap":5947.58261252372,"snap_percentage":25.3563378774033,"wic":6178.28968481015,"free_lunch":282.471040866203,"free_breakfast":1379.29872922112,"food_banks":4191.98882201422},</v>
      </c>
    </row>
    <row r="4" spans="1:12">
      <c r="A4" s="2" t="s">
        <v>2</v>
      </c>
      <c r="B4" s="2">
        <v>341243</v>
      </c>
      <c r="C4" s="2">
        <f t="shared" ca="1" si="0"/>
        <v>42.65257617848367</v>
      </c>
      <c r="D4" s="2">
        <f t="shared" ca="1" si="1"/>
        <v>38.616169499749766</v>
      </c>
      <c r="E4" s="2">
        <f t="shared" ca="1" si="2"/>
        <v>114013.6516028309</v>
      </c>
      <c r="F4" s="2">
        <f t="shared" ca="1" si="3"/>
        <v>33.411279235861514</v>
      </c>
      <c r="G4" s="2">
        <f t="shared" ca="1" si="4"/>
        <v>93075.948185648216</v>
      </c>
      <c r="H4" s="2">
        <f t="shared" ca="1" si="5"/>
        <v>92455.517244475821</v>
      </c>
      <c r="I4" s="2">
        <f t="shared" ca="1" si="6"/>
        <v>6357.0097675656143</v>
      </c>
      <c r="J4" s="2">
        <f t="shared" ca="1" si="7"/>
        <v>122199.41509802935</v>
      </c>
      <c r="L4" t="str">
        <f t="shared" ca="1" si="8"/>
        <v xml:space="preserve">    {"county_name":"Armstrong","population":341243,"food_ins_rate":42.6525761784837,"food_ins_rate_child":38.6161694997498,"snap":114013.651602831,"snap_percentage":33.4112792358615,"wic":93075.9481856482,"free_lunch":92455.5172444758,"free_breakfast":6357.00976756561,"food_banks":122199.415098029},</v>
      </c>
    </row>
    <row r="5" spans="1:12">
      <c r="A5" s="2" t="s">
        <v>3</v>
      </c>
      <c r="B5" s="2">
        <v>454579.33333333302</v>
      </c>
      <c r="C5" s="2">
        <f t="shared" ca="1" si="0"/>
        <v>98.846753387895063</v>
      </c>
      <c r="D5" s="2">
        <f t="shared" ca="1" si="1"/>
        <v>29.257863647938294</v>
      </c>
      <c r="E5" s="2">
        <f t="shared" ca="1" si="2"/>
        <v>353584.99898992438</v>
      </c>
      <c r="F5" s="2">
        <f t="shared" ca="1" si="3"/>
        <v>77.782902358794274</v>
      </c>
      <c r="G5" s="2">
        <f t="shared" ca="1" si="4"/>
        <v>48485.386376905873</v>
      </c>
      <c r="H5" s="2">
        <f t="shared" ca="1" si="5"/>
        <v>117200.00448735882</v>
      </c>
      <c r="I5" s="2">
        <f t="shared" ca="1" si="6"/>
        <v>12819.344344127332</v>
      </c>
      <c r="J5" s="2">
        <f t="shared" ca="1" si="7"/>
        <v>53383.844778092011</v>
      </c>
      <c r="L5" t="str">
        <f t="shared" ca="1" si="8"/>
        <v xml:space="preserve">    {"county_name":"Beaver","population":454579.333333333,"food_ins_rate":98.8467533878951,"food_ins_rate_child":29.2578636479383,"snap":353584.998989924,"snap_percentage":77.7829023587943,"wic":48485.3863769059,"free_lunch":117200.004487359,"free_breakfast":12819.3443441273,"food_banks":53383.844778092},</v>
      </c>
    </row>
    <row r="6" spans="1:12">
      <c r="A6" s="2" t="s">
        <v>4</v>
      </c>
      <c r="B6" s="2">
        <v>619028.33333333302</v>
      </c>
      <c r="C6" s="2">
        <f t="shared" ca="1" si="0"/>
        <v>61.162998058766824</v>
      </c>
      <c r="D6" s="2">
        <f t="shared" ca="1" si="1"/>
        <v>5.1675717104822461</v>
      </c>
      <c r="E6" s="2">
        <f t="shared" ca="1" si="2"/>
        <v>31888.685345482154</v>
      </c>
      <c r="F6" s="2">
        <f t="shared" ca="1" si="3"/>
        <v>5.1514096574172168</v>
      </c>
      <c r="G6" s="2">
        <f t="shared" ca="1" si="4"/>
        <v>178208.52362162506</v>
      </c>
      <c r="H6" s="2">
        <f t="shared" ca="1" si="5"/>
        <v>204194.61137225656</v>
      </c>
      <c r="I6" s="2">
        <f t="shared" ca="1" si="6"/>
        <v>12458.796613855329</v>
      </c>
      <c r="J6" s="2">
        <f t="shared" ca="1" si="7"/>
        <v>45067.443414192741</v>
      </c>
      <c r="L6" t="str">
        <f t="shared" ca="1" si="8"/>
        <v xml:space="preserve">    {"county_name":"Bedford","population":619028.333333333,"food_ins_rate":61.1629980587668,"food_ins_rate_child":5.16757171048225,"snap":31888.6853454822,"snap_percentage":5.15140965741722,"wic":178208.523621625,"free_lunch":204194.611372257,"free_breakfast":12458.7966138553,"food_banks":45067.4434141927},</v>
      </c>
    </row>
    <row r="7" spans="1:12">
      <c r="A7" s="2" t="s">
        <v>5</v>
      </c>
      <c r="B7" s="2">
        <v>783477.33333333302</v>
      </c>
      <c r="C7" s="2">
        <f t="shared" ca="1" si="0"/>
        <v>12.290533218682953</v>
      </c>
      <c r="D7" s="2">
        <f t="shared" ca="1" si="1"/>
        <v>5.4179028453401861</v>
      </c>
      <c r="E7" s="2">
        <f t="shared" ca="1" si="2"/>
        <v>742316.2705017816</v>
      </c>
      <c r="F7" s="2">
        <f t="shared" ca="1" si="3"/>
        <v>94.746362009424047</v>
      </c>
      <c r="G7" s="2">
        <f t="shared" ca="1" si="4"/>
        <v>52327.57550964984</v>
      </c>
      <c r="H7" s="2">
        <f t="shared" ca="1" si="5"/>
        <v>89615.448612538719</v>
      </c>
      <c r="I7" s="2">
        <f t="shared" ca="1" si="6"/>
        <v>77892.122143923087</v>
      </c>
      <c r="J7" s="2">
        <f t="shared" ca="1" si="7"/>
        <v>271277.77065252519</v>
      </c>
      <c r="L7" t="str">
        <f t="shared" ca="1" si="8"/>
        <v xml:space="preserve">    {"county_name":"Berks","population":783477.333333333,"food_ins_rate":12.290533218683,"food_ins_rate_child":5.41790284534019,"snap":742316.270501782,"snap_percentage":94.746362009424,"wic":52327.5755096498,"free_lunch":89615.4486125387,"free_breakfast":77892.1221439231,"food_banks":271277.770652525},</v>
      </c>
    </row>
    <row r="8" spans="1:12">
      <c r="A8" s="2" t="s">
        <v>6</v>
      </c>
      <c r="B8" s="2">
        <v>947926.33333333302</v>
      </c>
      <c r="C8" s="2">
        <f t="shared" ca="1" si="0"/>
        <v>14.938715460079999</v>
      </c>
      <c r="D8" s="2">
        <f t="shared" ca="1" si="1"/>
        <v>4.7118652000943566</v>
      </c>
      <c r="E8" s="2">
        <f t="shared" ca="1" si="2"/>
        <v>728993.51650957076</v>
      </c>
      <c r="F8" s="2">
        <f t="shared" ca="1" si="3"/>
        <v>76.904026280829598</v>
      </c>
      <c r="G8" s="2">
        <f t="shared" ca="1" si="4"/>
        <v>39686.064767407202</v>
      </c>
      <c r="H8" s="2">
        <f t="shared" ca="1" si="5"/>
        <v>48458.985633508222</v>
      </c>
      <c r="I8" s="2">
        <f t="shared" ca="1" si="6"/>
        <v>32298.551386344428</v>
      </c>
      <c r="J8" s="2">
        <f t="shared" ca="1" si="7"/>
        <v>374671.91168861947</v>
      </c>
      <c r="L8" t="str">
        <f t="shared" ca="1" si="8"/>
        <v xml:space="preserve">    {"county_name":"Blair","population":947926.333333333,"food_ins_rate":14.93871546008,"food_ins_rate_child":4.71186520009436,"snap":728993.516509571,"snap_percentage":76.9040262808296,"wic":39686.0647674072,"free_lunch":48458.9856335082,"free_breakfast":32298.5513863444,"food_banks":374671.911688619},</v>
      </c>
    </row>
    <row r="9" spans="1:12">
      <c r="A9" s="2" t="s">
        <v>7</v>
      </c>
      <c r="B9" s="2">
        <v>1112375.33333333</v>
      </c>
      <c r="C9" s="2">
        <f t="shared" ca="1" si="0"/>
        <v>42.155181143393335</v>
      </c>
      <c r="D9" s="2">
        <f t="shared" ca="1" si="1"/>
        <v>24.769513678269671</v>
      </c>
      <c r="E9" s="2">
        <f t="shared" ca="1" si="2"/>
        <v>629052.7169823749</v>
      </c>
      <c r="F9" s="2">
        <f t="shared" ca="1" si="3"/>
        <v>56.550401481608134</v>
      </c>
      <c r="G9" s="2">
        <f t="shared" ca="1" si="4"/>
        <v>134758.37158613419</v>
      </c>
      <c r="H9" s="2">
        <f t="shared" ca="1" si="5"/>
        <v>201653.72155023343</v>
      </c>
      <c r="I9" s="2">
        <f t="shared" ca="1" si="6"/>
        <v>87529.963286626953</v>
      </c>
      <c r="J9" s="2">
        <f t="shared" ca="1" si="7"/>
        <v>429259.52774652117</v>
      </c>
      <c r="L9" t="str">
        <f t="shared" ca="1" si="8"/>
        <v xml:space="preserve">    {"county_name":"Bradford","population":1112375.33333333,"food_ins_rate":42.1551811433933,"food_ins_rate_child":24.7695136782697,"snap":629052.716982375,"snap_percentage":56.5504014816081,"wic":134758.371586134,"free_lunch":201653.721550233,"free_breakfast":87529.963286627,"food_banks":429259.527746521},</v>
      </c>
    </row>
    <row r="10" spans="1:12">
      <c r="A10" s="2" t="s">
        <v>8</v>
      </c>
      <c r="B10" s="2">
        <v>1276824.33333333</v>
      </c>
      <c r="C10" s="2">
        <f t="shared" ca="1" si="0"/>
        <v>10.272062482905531</v>
      </c>
      <c r="D10" s="2">
        <f t="shared" ca="1" si="1"/>
        <v>0.95631220731912547</v>
      </c>
      <c r="E10" s="2">
        <f t="shared" ca="1" si="2"/>
        <v>1188809.9989540628</v>
      </c>
      <c r="F10" s="2">
        <f t="shared" ca="1" si="3"/>
        <v>93.106778114927252</v>
      </c>
      <c r="G10" s="2">
        <f t="shared" ca="1" si="4"/>
        <v>230251.75273678589</v>
      </c>
      <c r="H10" s="2">
        <f t="shared" ca="1" si="5"/>
        <v>21782.556681145845</v>
      </c>
      <c r="I10" s="2">
        <f t="shared" ca="1" si="6"/>
        <v>7557.6769816978458</v>
      </c>
      <c r="J10" s="2">
        <f t="shared" ca="1" si="7"/>
        <v>584878.15955224831</v>
      </c>
      <c r="L10" t="str">
        <f t="shared" ca="1" si="8"/>
        <v xml:space="preserve">    {"county_name":"Bucks","population":1276824.33333333,"food_ins_rate":10.2720624829055,"food_ins_rate_child":0.956312207319125,"snap":1188809.99895406,"snap_percentage":93.1067781149273,"wic":230251.752736786,"free_lunch":21782.5566811458,"free_breakfast":7557.67698169785,"food_banks":584878.159552248},</v>
      </c>
    </row>
    <row r="11" spans="1:12">
      <c r="A11" s="2" t="s">
        <v>9</v>
      </c>
      <c r="B11" s="2">
        <v>1441273.33333333</v>
      </c>
      <c r="C11" s="2">
        <f t="shared" ca="1" si="0"/>
        <v>97.538821308356461</v>
      </c>
      <c r="D11" s="2">
        <f t="shared" ca="1" si="1"/>
        <v>28.921606181367974</v>
      </c>
      <c r="E11" s="2">
        <f t="shared" ca="1" si="2"/>
        <v>1164180.0918289998</v>
      </c>
      <c r="F11" s="2">
        <f t="shared" ca="1" si="3"/>
        <v>80.774414186691573</v>
      </c>
      <c r="G11" s="2">
        <f t="shared" ca="1" si="4"/>
        <v>90640.537296032111</v>
      </c>
      <c r="H11" s="2">
        <f t="shared" ca="1" si="5"/>
        <v>42417.836516357005</v>
      </c>
      <c r="I11" s="2">
        <f t="shared" ca="1" si="6"/>
        <v>8534.0283896273977</v>
      </c>
      <c r="J11" s="2">
        <f t="shared" ca="1" si="7"/>
        <v>76965.902075315651</v>
      </c>
      <c r="L11" t="str">
        <f t="shared" ca="1" si="8"/>
        <v xml:space="preserve">    {"county_name":"Butler","population":1441273.33333333,"food_ins_rate":97.5388213083565,"food_ins_rate_child":28.921606181368,"snap":1164180.091829,"snap_percentage":80.7744141866916,"wic":90640.5372960321,"free_lunch":42417.836516357,"free_breakfast":8534.0283896274,"food_banks":76965.9020753157},</v>
      </c>
    </row>
    <row r="12" spans="1:12">
      <c r="A12" s="2" t="s">
        <v>10</v>
      </c>
      <c r="B12" s="2">
        <v>1605722.33333333</v>
      </c>
      <c r="C12" s="2">
        <f t="shared" ca="1" si="0"/>
        <v>6.8250883977052474</v>
      </c>
      <c r="D12" s="2">
        <f t="shared" ca="1" si="1"/>
        <v>19.763757566845332</v>
      </c>
      <c r="E12" s="2">
        <f t="shared" ca="1" si="2"/>
        <v>1243035.6359624143</v>
      </c>
      <c r="F12" s="2">
        <f t="shared" ca="1" si="3"/>
        <v>77.412863367353694</v>
      </c>
      <c r="G12" s="2">
        <f t="shared" ca="1" si="4"/>
        <v>343851.99638581887</v>
      </c>
      <c r="H12" s="2">
        <f t="shared" ca="1" si="5"/>
        <v>382485.93431096396</v>
      </c>
      <c r="I12" s="2">
        <f t="shared" ca="1" si="6"/>
        <v>108274.53652648503</v>
      </c>
      <c r="J12" s="2">
        <f t="shared" ca="1" si="7"/>
        <v>752616.25685697328</v>
      </c>
      <c r="L12" t="str">
        <f t="shared" ca="1" si="8"/>
        <v xml:space="preserve">    {"county_name":"Cambria","population":1605722.33333333,"food_ins_rate":6.82508839770525,"food_ins_rate_child":19.7637575668453,"snap":1243035.63596241,"snap_percentage":77.4128633673537,"wic":343851.996385819,"free_lunch":382485.934310964,"free_breakfast":108274.536526485,"food_banks":752616.256856973},</v>
      </c>
    </row>
    <row r="13" spans="1:12">
      <c r="A13" s="2" t="s">
        <v>11</v>
      </c>
      <c r="B13" s="2">
        <v>1770171.33333333</v>
      </c>
      <c r="C13" s="2">
        <f t="shared" ca="1" si="0"/>
        <v>7.2414507965944281</v>
      </c>
      <c r="D13" s="2">
        <f t="shared" ca="1" si="1"/>
        <v>2.4209795508610443</v>
      </c>
      <c r="E13" s="2">
        <f t="shared" ca="1" si="2"/>
        <v>1520921.4920625375</v>
      </c>
      <c r="F13" s="2">
        <f t="shared" ca="1" si="3"/>
        <v>85.91945103972273</v>
      </c>
      <c r="G13" s="2">
        <f t="shared" ca="1" si="4"/>
        <v>349901.47238746437</v>
      </c>
      <c r="H13" s="2">
        <f t="shared" ca="1" si="5"/>
        <v>534157.10094407608</v>
      </c>
      <c r="I13" s="2">
        <f t="shared" ca="1" si="6"/>
        <v>45502.417265451317</v>
      </c>
      <c r="J13" s="2">
        <f t="shared" ca="1" si="7"/>
        <v>142259.08221964558</v>
      </c>
      <c r="L13" t="str">
        <f t="shared" ca="1" si="8"/>
        <v xml:space="preserve">    {"county_name":"Cameron","population":1770171.33333333,"food_ins_rate":7.24145079659443,"food_ins_rate_child":2.42097955086104,"snap":1520921.49206254,"snap_percentage":85.9194510397227,"wic":349901.472387464,"free_lunch":534157.100944076,"free_breakfast":45502.4172654513,"food_banks":142259.082219646},</v>
      </c>
    </row>
    <row r="14" spans="1:12">
      <c r="A14" s="2" t="s">
        <v>12</v>
      </c>
      <c r="B14" s="2">
        <v>1934620.33333333</v>
      </c>
      <c r="C14" s="2">
        <f t="shared" ca="1" si="0"/>
        <v>31.358066959314922</v>
      </c>
      <c r="D14" s="2">
        <f t="shared" ca="1" si="1"/>
        <v>9.4341662092066976</v>
      </c>
      <c r="E14" s="2">
        <f t="shared" ca="1" si="2"/>
        <v>1431839.9227764728</v>
      </c>
      <c r="F14" s="2">
        <f t="shared" ca="1" si="3"/>
        <v>74.011417026173191</v>
      </c>
      <c r="G14" s="2">
        <f t="shared" ca="1" si="4"/>
        <v>373617.33716155234</v>
      </c>
      <c r="H14" s="2">
        <f t="shared" ca="1" si="5"/>
        <v>323473.99524859554</v>
      </c>
      <c r="I14" s="2">
        <f t="shared" ca="1" si="6"/>
        <v>138087.29748891649</v>
      </c>
      <c r="J14" s="2">
        <f t="shared" ca="1" si="7"/>
        <v>256505.82977272224</v>
      </c>
      <c r="L14" t="str">
        <f t="shared" ca="1" si="8"/>
        <v xml:space="preserve">    {"county_name":"Carbon","population":1934620.33333333,"food_ins_rate":31.3580669593149,"food_ins_rate_child":9.4341662092067,"snap":1431839.92277647,"snap_percentage":74.0114170261732,"wic":373617.337161552,"free_lunch":323473.995248596,"free_breakfast":138087.297488916,"food_banks":256505.829772722},</v>
      </c>
    </row>
    <row r="15" spans="1:12">
      <c r="A15" s="2" t="s">
        <v>13</v>
      </c>
      <c r="B15" s="2">
        <v>2099069.3333333302</v>
      </c>
      <c r="C15" s="2">
        <f t="shared" ca="1" si="0"/>
        <v>81.099032077885369</v>
      </c>
      <c r="D15" s="2">
        <f t="shared" ca="1" si="1"/>
        <v>31.425593452092549</v>
      </c>
      <c r="E15" s="2">
        <f t="shared" ca="1" si="2"/>
        <v>1813431.1181375631</v>
      </c>
      <c r="F15" s="2">
        <f t="shared" ca="1" si="3"/>
        <v>86.392149575060841</v>
      </c>
      <c r="G15" s="2">
        <f t="shared" ca="1" si="4"/>
        <v>572332.56877688121</v>
      </c>
      <c r="H15" s="2">
        <f t="shared" ca="1" si="5"/>
        <v>335348.43233285483</v>
      </c>
      <c r="I15" s="2">
        <f t="shared" ca="1" si="6"/>
        <v>46056.375656550095</v>
      </c>
      <c r="J15" s="2">
        <f t="shared" ca="1" si="7"/>
        <v>176442.51107964048</v>
      </c>
      <c r="L15" t="str">
        <f t="shared" ca="1" si="8"/>
        <v xml:space="preserve">    {"county_name":"Centre","population":2099069.33333333,"food_ins_rate":81.0990320778854,"food_ins_rate_child":31.4255934520925,"snap":1813431.11813756,"snap_percentage":86.3921495750608,"wic":572332.568776881,"free_lunch":335348.432332855,"free_breakfast":46056.3756565501,"food_banks":176442.51107964},</v>
      </c>
    </row>
    <row r="16" spans="1:12">
      <c r="A16" s="2" t="s">
        <v>14</v>
      </c>
      <c r="B16" s="2">
        <v>2263518.3333333302</v>
      </c>
      <c r="C16" s="2">
        <f t="shared" ca="1" si="0"/>
        <v>73.394132354622812</v>
      </c>
      <c r="D16" s="2">
        <f t="shared" ca="1" si="1"/>
        <v>26.775346555385411</v>
      </c>
      <c r="E16" s="2">
        <f t="shared" ca="1" si="2"/>
        <v>974717.12905088591</v>
      </c>
      <c r="F16" s="2">
        <f t="shared" ca="1" si="3"/>
        <v>43.062038186166838</v>
      </c>
      <c r="G16" s="2">
        <f t="shared" ca="1" si="4"/>
        <v>390033.24641297216</v>
      </c>
      <c r="H16" s="2">
        <f t="shared" ca="1" si="5"/>
        <v>74637.377169379426</v>
      </c>
      <c r="I16" s="2">
        <f t="shared" ca="1" si="6"/>
        <v>60450.310245956389</v>
      </c>
      <c r="J16" s="2">
        <f t="shared" ca="1" si="7"/>
        <v>155409.080600563</v>
      </c>
      <c r="L16" t="str">
        <f t="shared" ca="1" si="8"/>
        <v xml:space="preserve">    {"county_name":"Chester","population":2263518.33333333,"food_ins_rate":73.3941323546228,"food_ins_rate_child":26.7753465553854,"snap":974717.129050886,"snap_percentage":43.0620381861668,"wic":390033.246412972,"free_lunch":74637.3771693794,"free_breakfast":60450.3102459564,"food_banks":155409.080600563},</v>
      </c>
    </row>
    <row r="17" spans="1:12">
      <c r="A17" s="2" t="s">
        <v>15</v>
      </c>
      <c r="B17" s="2">
        <v>2427967.3333333302</v>
      </c>
      <c r="C17" s="2">
        <f t="shared" ca="1" si="0"/>
        <v>66.803335838324529</v>
      </c>
      <c r="D17" s="2">
        <f t="shared" ca="1" si="1"/>
        <v>24.338078728016775</v>
      </c>
      <c r="E17" s="2">
        <f t="shared" ca="1" si="2"/>
        <v>1124879.7067011127</v>
      </c>
      <c r="F17" s="2">
        <f t="shared" ca="1" si="3"/>
        <v>46.330100543683074</v>
      </c>
      <c r="G17" s="2">
        <f t="shared" ca="1" si="4"/>
        <v>684055.12118724734</v>
      </c>
      <c r="H17" s="2">
        <f t="shared" ca="1" si="5"/>
        <v>763805.65455438092</v>
      </c>
      <c r="I17" s="2">
        <f t="shared" ca="1" si="6"/>
        <v>182422.55243645635</v>
      </c>
      <c r="J17" s="2">
        <f t="shared" ca="1" si="7"/>
        <v>926752.3957880151</v>
      </c>
      <c r="L17" t="str">
        <f t="shared" ca="1" si="8"/>
        <v xml:space="preserve">    {"county_name":"Clarion","population":2427967.33333333,"food_ins_rate":66.8033358383245,"food_ins_rate_child":24.3380787280168,"snap":1124879.70670111,"snap_percentage":46.3301005436831,"wic":684055.121187247,"free_lunch":763805.654554381,"free_breakfast":182422.552436456,"food_banks":926752.395788015},</v>
      </c>
    </row>
    <row r="18" spans="1:12">
      <c r="A18" s="2" t="s">
        <v>16</v>
      </c>
      <c r="B18" s="2">
        <v>2592416.3333333302</v>
      </c>
      <c r="C18" s="2">
        <f t="shared" ca="1" si="0"/>
        <v>66.836690883020651</v>
      </c>
      <c r="D18" s="2">
        <f t="shared" ca="1" si="1"/>
        <v>32.406040361023749</v>
      </c>
      <c r="E18" s="2">
        <f t="shared" ca="1" si="2"/>
        <v>1746187.4144462163</v>
      </c>
      <c r="F18" s="2">
        <f t="shared" ca="1" si="3"/>
        <v>67.357522477918025</v>
      </c>
      <c r="G18" s="2">
        <f t="shared" ca="1" si="4"/>
        <v>114721.86332844186</v>
      </c>
      <c r="H18" s="2">
        <f t="shared" ca="1" si="5"/>
        <v>237270.14328188504</v>
      </c>
      <c r="I18" s="2">
        <f t="shared" ca="1" si="6"/>
        <v>91604.652139464481</v>
      </c>
      <c r="J18" s="2">
        <f t="shared" ca="1" si="7"/>
        <v>712587.53975887841</v>
      </c>
      <c r="L18" t="str">
        <f t="shared" ca="1" si="8"/>
        <v xml:space="preserve">    {"county_name":"Clearfield","population":2592416.33333333,"food_ins_rate":66.8366908830207,"food_ins_rate_child":32.4060403610237,"snap":1746187.41444622,"snap_percentage":67.357522477918,"wic":114721.863328442,"free_lunch":237270.143281885,"free_breakfast":91604.6521394645,"food_banks":712587.539758878},</v>
      </c>
    </row>
    <row r="19" spans="1:12">
      <c r="A19" s="2" t="s">
        <v>17</v>
      </c>
      <c r="B19" s="2">
        <v>2756865.3333333302</v>
      </c>
      <c r="C19" s="2">
        <f t="shared" ca="1" si="0"/>
        <v>45.85059136497356</v>
      </c>
      <c r="D19" s="2">
        <f t="shared" ca="1" si="1"/>
        <v>13.930321088242032</v>
      </c>
      <c r="E19" s="2">
        <f t="shared" ca="1" si="2"/>
        <v>1625646.1894839744</v>
      </c>
      <c r="F19" s="2">
        <f t="shared" ca="1" si="3"/>
        <v>58.967196178509127</v>
      </c>
      <c r="G19" s="2">
        <f t="shared" ca="1" si="4"/>
        <v>268975.46583723876</v>
      </c>
      <c r="H19" s="2">
        <f t="shared" ca="1" si="5"/>
        <v>74851.343004992188</v>
      </c>
      <c r="I19" s="2">
        <f t="shared" ca="1" si="6"/>
        <v>262432.23177370761</v>
      </c>
      <c r="J19" s="2">
        <f t="shared" ca="1" si="7"/>
        <v>611969.15941329836</v>
      </c>
      <c r="L19" t="str">
        <f t="shared" ca="1" si="8"/>
        <v xml:space="preserve">    {"county_name":"Clinton","population":2756865.33333333,"food_ins_rate":45.8505913649736,"food_ins_rate_child":13.930321088242,"snap":1625646.18948397,"snap_percentage":58.9671961785091,"wic":268975.465837239,"free_lunch":74851.3430049922,"free_breakfast":262432.231773708,"food_banks":611969.159413298},</v>
      </c>
    </row>
    <row r="20" spans="1:12">
      <c r="A20" s="2" t="s">
        <v>18</v>
      </c>
      <c r="B20" s="2">
        <v>2921314.3333333302</v>
      </c>
      <c r="C20" s="2">
        <f t="shared" ca="1" si="0"/>
        <v>71.342118256652157</v>
      </c>
      <c r="D20" s="2">
        <f t="shared" ca="1" si="1"/>
        <v>23.971866547550512</v>
      </c>
      <c r="E20" s="2">
        <f t="shared" ca="1" si="2"/>
        <v>109428.59315929643</v>
      </c>
      <c r="F20" s="3">
        <f t="shared" ca="1" si="3"/>
        <v>3.7458684918180052</v>
      </c>
      <c r="G20" s="2">
        <f t="shared" ca="1" si="4"/>
        <v>311952.4968076144</v>
      </c>
      <c r="H20" s="2">
        <f t="shared" ca="1" si="5"/>
        <v>437700.77753935946</v>
      </c>
      <c r="I20" s="2">
        <f t="shared" ca="1" si="6"/>
        <v>286986.88680165197</v>
      </c>
      <c r="J20" s="2">
        <f t="shared" ca="1" si="7"/>
        <v>1024673.7522838821</v>
      </c>
      <c r="L20" t="str">
        <f t="shared" ca="1" si="8"/>
        <v xml:space="preserve">    {"county_name":"Columbia","population":2921314.33333333,"food_ins_rate":71.3421182566522,"food_ins_rate_child":23.9718665475505,"snap":109428.593159296,"snap_percentage":3.74586849181801,"wic":311952.496807614,"free_lunch":437700.777539359,"free_breakfast":286986.886801652,"food_banks":1024673.75228388},</v>
      </c>
    </row>
    <row r="21" spans="1:12">
      <c r="A21" s="2" t="s">
        <v>19</v>
      </c>
      <c r="B21" s="2">
        <v>3085763.3333333302</v>
      </c>
      <c r="C21" s="2">
        <f t="shared" ca="1" si="0"/>
        <v>20.691274928039348</v>
      </c>
      <c r="D21" s="2">
        <f t="shared" ca="1" si="1"/>
        <v>8.2331666227628464</v>
      </c>
      <c r="E21" s="2">
        <f t="shared" ca="1" si="2"/>
        <v>2070257.4658157479</v>
      </c>
      <c r="F21" s="3">
        <f t="shared" ca="1" si="3"/>
        <v>67.090610723518978</v>
      </c>
      <c r="G21" s="2">
        <f t="shared" ca="1" si="4"/>
        <v>197399.2679111117</v>
      </c>
      <c r="H21" s="2">
        <f t="shared" ca="1" si="5"/>
        <v>120033.11135864726</v>
      </c>
      <c r="I21" s="2">
        <f t="shared" ca="1" si="6"/>
        <v>254888.33184532524</v>
      </c>
      <c r="J21" s="2">
        <f t="shared" ca="1" si="7"/>
        <v>319952.95710919623</v>
      </c>
      <c r="L21" t="str">
        <f t="shared" ca="1" si="8"/>
        <v xml:space="preserve">    {"county_name":"Crawford","population":3085763.33333333,"food_ins_rate":20.6912749280393,"food_ins_rate_child":8.23316662276285,"snap":2070257.46581575,"snap_percentage":67.090610723519,"wic":197399.267911112,"free_lunch":120033.111358647,"free_breakfast":254888.331845325,"food_banks":319952.957109196},</v>
      </c>
    </row>
    <row r="22" spans="1:12">
      <c r="A22" s="2" t="s">
        <v>20</v>
      </c>
      <c r="B22" s="2">
        <v>3250212.3333333302</v>
      </c>
      <c r="C22" s="2">
        <f t="shared" ca="1" si="0"/>
        <v>55.933342016350508</v>
      </c>
      <c r="D22" s="2">
        <f t="shared" ca="1" si="1"/>
        <v>14.374692309602754</v>
      </c>
      <c r="E22" s="2">
        <f t="shared" ca="1" si="2"/>
        <v>1998820.0075805401</v>
      </c>
      <c r="F22" s="3">
        <f t="shared" ca="1" si="3"/>
        <v>61.498136201169487</v>
      </c>
      <c r="G22" s="2">
        <f t="shared" ca="1" si="4"/>
        <v>372174.39668318728</v>
      </c>
      <c r="H22" s="2">
        <f t="shared" ca="1" si="5"/>
        <v>338000.04836793401</v>
      </c>
      <c r="I22" s="2">
        <f t="shared" ca="1" si="6"/>
        <v>245829.80716371333</v>
      </c>
      <c r="J22" s="2">
        <f t="shared" ca="1" si="7"/>
        <v>131961.89324440085</v>
      </c>
      <c r="L22" t="str">
        <f t="shared" ca="1" si="8"/>
        <v xml:space="preserve">    {"county_name":"Cumberland","population":3250212.33333333,"food_ins_rate":55.9333420163505,"food_ins_rate_child":14.3746923096028,"snap":1998820.00758054,"snap_percentage":61.4981362011695,"wic":372174.396683187,"free_lunch":338000.048367934,"free_breakfast":245829.807163713,"food_banks":131961.893244401},</v>
      </c>
    </row>
    <row r="23" spans="1:12">
      <c r="A23" s="2" t="s">
        <v>21</v>
      </c>
      <c r="B23" s="2">
        <v>3414661.3333333302</v>
      </c>
      <c r="C23" s="2">
        <f t="shared" ca="1" si="0"/>
        <v>1.7541073293783738</v>
      </c>
      <c r="D23" s="2">
        <f t="shared" ca="1" si="1"/>
        <v>19.168002352338558</v>
      </c>
      <c r="E23" s="2">
        <f t="shared" ca="1" si="2"/>
        <v>281739.24967161973</v>
      </c>
      <c r="F23" s="3">
        <f t="shared" ca="1" si="3"/>
        <v>8.2508694763176127</v>
      </c>
      <c r="G23" s="2">
        <f t="shared" ca="1" si="4"/>
        <v>678125.55808410258</v>
      </c>
      <c r="H23" s="2">
        <f t="shared" ca="1" si="5"/>
        <v>13664.666197840297</v>
      </c>
      <c r="I23" s="2">
        <f t="shared" ca="1" si="6"/>
        <v>145960.96353081192</v>
      </c>
      <c r="J23" s="2">
        <f t="shared" ca="1" si="7"/>
        <v>599411.30528291559</v>
      </c>
      <c r="L23" t="str">
        <f t="shared" ca="1" si="8"/>
        <v xml:space="preserve">    {"county_name":"Dauphin","population":3414661.33333333,"food_ins_rate":1.75410732937837,"food_ins_rate_child":19.1680023523386,"snap":281739.24967162,"snap_percentage":8.25086947631761,"wic":678125.558084103,"free_lunch":13664.6661978403,"free_breakfast":145960.963530812,"food_banks":599411.305282916},</v>
      </c>
    </row>
    <row r="24" spans="1:12">
      <c r="A24" s="2" t="s">
        <v>22</v>
      </c>
      <c r="B24" s="2">
        <v>3579110.3333333302</v>
      </c>
      <c r="C24" s="2">
        <f t="shared" ca="1" si="0"/>
        <v>98.860758462733116</v>
      </c>
      <c r="D24" s="2">
        <f t="shared" ca="1" si="1"/>
        <v>50.264155957947004</v>
      </c>
      <c r="E24" s="2">
        <f t="shared" ca="1" si="2"/>
        <v>1012919.1982884844</v>
      </c>
      <c r="F24" s="2">
        <f t="shared" ca="1" si="3"/>
        <v>28.300865409341071</v>
      </c>
      <c r="G24" s="2">
        <f t="shared" ca="1" si="4"/>
        <v>748557.83018655807</v>
      </c>
      <c r="H24" s="2">
        <f t="shared" ca="1" si="5"/>
        <v>237739.91176112305</v>
      </c>
      <c r="I24" s="2">
        <f t="shared" ca="1" si="6"/>
        <v>34742.921482065649</v>
      </c>
      <c r="J24" s="2">
        <f t="shared" ca="1" si="7"/>
        <v>429106.94621562696</v>
      </c>
      <c r="L24" t="str">
        <f t="shared" ca="1" si="8"/>
        <v xml:space="preserve">    {"county_name":"Delaware","population":3579110.33333333,"food_ins_rate":98.8607584627331,"food_ins_rate_child":50.264155957947,"snap":1012919.19828848,"snap_percentage":28.3008654093411,"wic":748557.830186558,"free_lunch":237739.911761123,"free_breakfast":34742.9214820656,"food_banks":429106.946215627},</v>
      </c>
    </row>
    <row r="25" spans="1:12">
      <c r="A25" s="2" t="s">
        <v>23</v>
      </c>
      <c r="B25" s="2">
        <v>3743559.3333333302</v>
      </c>
      <c r="C25" s="2">
        <f t="shared" ca="1" si="0"/>
        <v>80.677478840888384</v>
      </c>
      <c r="D25" s="2">
        <f t="shared" ca="1" si="1"/>
        <v>38.807187824093631</v>
      </c>
      <c r="E25" s="2">
        <f t="shared" ca="1" si="2"/>
        <v>533314.7708951591</v>
      </c>
      <c r="F25" s="3">
        <f t="shared" ca="1" si="3"/>
        <v>14.246195222456548</v>
      </c>
      <c r="G25" s="2">
        <f t="shared" ca="1" si="4"/>
        <v>497029.76811565098</v>
      </c>
      <c r="H25" s="2">
        <f t="shared" ca="1" si="5"/>
        <v>1255234.6715929054</v>
      </c>
      <c r="I25" s="2">
        <f t="shared" ca="1" si="6"/>
        <v>44296.082811173939</v>
      </c>
      <c r="J25" s="2">
        <f t="shared" ca="1" si="7"/>
        <v>124558.78326741024</v>
      </c>
      <c r="L25" t="str">
        <f t="shared" ca="1" si="8"/>
        <v xml:space="preserve">    {"county_name":"Elk","population":3743559.33333333,"food_ins_rate":80.6774788408884,"food_ins_rate_child":38.8071878240936,"snap":533314.770895159,"snap_percentage":14.2461952224565,"wic":497029.768115651,"free_lunch":1255234.67159291,"free_breakfast":44296.0828111739,"food_banks":124558.78326741},</v>
      </c>
    </row>
    <row r="26" spans="1:12">
      <c r="A26" s="2" t="s">
        <v>24</v>
      </c>
      <c r="B26" s="2">
        <v>3908008.3333333302</v>
      </c>
      <c r="C26" s="2">
        <f t="shared" ca="1" si="0"/>
        <v>26.349819710993593</v>
      </c>
      <c r="D26" s="2">
        <f t="shared" ca="1" si="1"/>
        <v>26.545021696572448</v>
      </c>
      <c r="E26" s="2">
        <f t="shared" ca="1" si="2"/>
        <v>149032.47479526079</v>
      </c>
      <c r="F26" s="3">
        <f t="shared" ca="1" si="3"/>
        <v>3.8135147646459533</v>
      </c>
      <c r="G26" s="2">
        <f t="shared" ca="1" si="4"/>
        <v>278817.46538863698</v>
      </c>
      <c r="H26" s="2">
        <f t="shared" ca="1" si="5"/>
        <v>685612.00424150343</v>
      </c>
      <c r="I26" s="2">
        <f t="shared" ca="1" si="6"/>
        <v>54512.83621024766</v>
      </c>
      <c r="J26" s="2">
        <f t="shared" ca="1" si="7"/>
        <v>1159066.8041692211</v>
      </c>
      <c r="L26" t="str">
        <f t="shared" ca="1" si="8"/>
        <v xml:space="preserve">    {"county_name":"Erie","population":3908008.33333333,"food_ins_rate":26.3498197109936,"food_ins_rate_child":26.5450216965724,"snap":149032.474795261,"snap_percentage":3.81351476464595,"wic":278817.465388637,"free_lunch":685612.004241503,"free_breakfast":54512.8362102477,"food_banks":1159066.80416922},</v>
      </c>
    </row>
    <row r="27" spans="1:12">
      <c r="A27" s="2" t="s">
        <v>25</v>
      </c>
      <c r="B27" s="2">
        <v>4072457.3333333302</v>
      </c>
      <c r="C27" s="2">
        <f t="shared" ca="1" si="0"/>
        <v>26.29907993872034</v>
      </c>
      <c r="D27" s="2">
        <f t="shared" ca="1" si="1"/>
        <v>16.998492935139353</v>
      </c>
      <c r="E27" s="2">
        <f t="shared" ca="1" si="2"/>
        <v>2655055.6663631559</v>
      </c>
      <c r="F27" s="3">
        <f t="shared" ca="1" si="3"/>
        <v>65.195420087801807</v>
      </c>
      <c r="G27" s="2">
        <f t="shared" ca="1" si="4"/>
        <v>615576.06995013717</v>
      </c>
      <c r="H27" s="2">
        <f t="shared" ca="1" si="5"/>
        <v>699953.55328522727</v>
      </c>
      <c r="I27" s="2">
        <f t="shared" ca="1" si="6"/>
        <v>171473.74642937488</v>
      </c>
      <c r="J27" s="2">
        <f t="shared" ca="1" si="7"/>
        <v>1236224.3541710314</v>
      </c>
      <c r="L27" t="str">
        <f t="shared" ca="1" si="8"/>
        <v xml:space="preserve">    {"county_name":"Fayette","population":4072457.33333333,"food_ins_rate":26.2990799387203,"food_ins_rate_child":16.9984929351394,"snap":2655055.66636316,"snap_percentage":65.1954200878018,"wic":615576.069950137,"free_lunch":699953.553285227,"free_breakfast":171473.746429375,"food_banks":1236224.35417103},</v>
      </c>
    </row>
    <row r="28" spans="1:12">
      <c r="A28" s="2" t="s">
        <v>26</v>
      </c>
      <c r="B28" s="2">
        <v>4236906.3333333302</v>
      </c>
      <c r="C28" s="2">
        <f t="shared" ca="1" si="0"/>
        <v>75.254276537090064</v>
      </c>
      <c r="D28" s="2">
        <f t="shared" ca="1" si="1"/>
        <v>13.299536539380291</v>
      </c>
      <c r="E28" s="2">
        <f t="shared" ca="1" si="2"/>
        <v>1532711.1231582866</v>
      </c>
      <c r="F28" s="3">
        <f t="shared" ca="1" si="3"/>
        <v>36.175242088782412</v>
      </c>
      <c r="G28" s="2">
        <f t="shared" ca="1" si="4"/>
        <v>413871.0197484502</v>
      </c>
      <c r="H28" s="2">
        <f t="shared" ca="1" si="5"/>
        <v>1590286.3496822258</v>
      </c>
      <c r="I28" s="2">
        <f t="shared" ca="1" si="6"/>
        <v>345531.19358634931</v>
      </c>
      <c r="J28" s="2">
        <f t="shared" ca="1" si="7"/>
        <v>260613.15187733684</v>
      </c>
      <c r="L28" t="str">
        <f t="shared" ca="1" si="8"/>
        <v xml:space="preserve">    {"county_name":"Forest","population":4236906.33333333,"food_ins_rate":75.2542765370901,"food_ins_rate_child":13.2995365393803,"snap":1532711.12315829,"snap_percentage":36.1752420887824,"wic":413871.01974845,"free_lunch":1590286.34968223,"free_breakfast":345531.193586349,"food_banks":260613.151877337},</v>
      </c>
    </row>
    <row r="29" spans="1:12">
      <c r="A29" s="2" t="s">
        <v>27</v>
      </c>
      <c r="B29" s="2">
        <v>4401355.3333333302</v>
      </c>
      <c r="C29" s="2">
        <f t="shared" ca="1" si="0"/>
        <v>96.849955583747814</v>
      </c>
      <c r="D29" s="2">
        <f t="shared" ca="1" si="1"/>
        <v>55.172282188784827</v>
      </c>
      <c r="E29" s="2">
        <f t="shared" ca="1" si="2"/>
        <v>3467286.5945603349</v>
      </c>
      <c r="F29" s="3">
        <f t="shared" ca="1" si="3"/>
        <v>78.777702138727662</v>
      </c>
      <c r="G29" s="2">
        <f t="shared" ca="1" si="4"/>
        <v>1170819.427372298</v>
      </c>
      <c r="H29" s="2">
        <f t="shared" ca="1" si="5"/>
        <v>225813.74063890104</v>
      </c>
      <c r="I29" s="2">
        <f t="shared" ca="1" si="6"/>
        <v>331330.54222643824</v>
      </c>
      <c r="J29" s="2">
        <f t="shared" ca="1" si="7"/>
        <v>1664508.8785888732</v>
      </c>
      <c r="L29" t="str">
        <f t="shared" ca="1" si="8"/>
        <v xml:space="preserve">    {"county_name":"Franklin","population":4401355.33333333,"food_ins_rate":96.8499555837478,"food_ins_rate_child":55.1722821887848,"snap":3467286.59456033,"snap_percentage":78.7777021387277,"wic":1170819.4273723,"free_lunch":225813.740638901,"free_breakfast":331330.542226438,"food_banks":1664508.87858887},</v>
      </c>
    </row>
    <row r="30" spans="1:12">
      <c r="A30" s="2" t="s">
        <v>28</v>
      </c>
      <c r="B30" s="2">
        <v>4565804.3333333302</v>
      </c>
      <c r="C30" s="2">
        <f t="shared" ca="1" si="0"/>
        <v>45.201081502074828</v>
      </c>
      <c r="D30" s="2">
        <f t="shared" ca="1" si="1"/>
        <v>38.698074489057014</v>
      </c>
      <c r="E30" s="2">
        <f t="shared" ca="1" si="2"/>
        <v>62757.075831148497</v>
      </c>
      <c r="F30" s="3">
        <f t="shared" ca="1" si="3"/>
        <v>1.3745020865870483</v>
      </c>
      <c r="G30" s="2">
        <f t="shared" ca="1" si="4"/>
        <v>118679.31581832937</v>
      </c>
      <c r="H30" s="2">
        <f t="shared" ca="1" si="5"/>
        <v>140310.10633702553</v>
      </c>
      <c r="I30" s="2">
        <f t="shared" ca="1" si="6"/>
        <v>3882.5592609888245</v>
      </c>
      <c r="J30" s="2">
        <f t="shared" ca="1" si="7"/>
        <v>1980432.3978388146</v>
      </c>
      <c r="L30" t="str">
        <f t="shared" ca="1" si="8"/>
        <v xml:space="preserve">    {"county_name":"Fulton","population":4565804.33333333,"food_ins_rate":45.2010815020748,"food_ins_rate_child":38.698074489057,"snap":62757.0758311485,"snap_percentage":1.37450208658705,"wic":118679.315818329,"free_lunch":140310.106337026,"free_breakfast":3882.55926098882,"food_banks":1980432.39783881},</v>
      </c>
    </row>
    <row r="31" spans="1:12">
      <c r="A31" s="2" t="s">
        <v>29</v>
      </c>
      <c r="B31" s="2">
        <v>4730253.3333333302</v>
      </c>
      <c r="C31" s="2">
        <f t="shared" ca="1" si="0"/>
        <v>38.153597896187932</v>
      </c>
      <c r="D31" s="2">
        <f t="shared" ca="1" si="1"/>
        <v>27.048514599152742</v>
      </c>
      <c r="E31" s="2">
        <f t="shared" ca="1" si="2"/>
        <v>602868.83982988354</v>
      </c>
      <c r="F31" s="2">
        <f t="shared" ca="1" si="3"/>
        <v>12.744958828770637</v>
      </c>
      <c r="G31" s="2">
        <f t="shared" ca="1" si="4"/>
        <v>1844.0760389839338</v>
      </c>
      <c r="H31" s="2">
        <f t="shared" ca="1" si="5"/>
        <v>901100.00696812558</v>
      </c>
      <c r="I31" s="2">
        <f t="shared" ca="1" si="6"/>
        <v>67703.122413882666</v>
      </c>
      <c r="J31" s="2">
        <f t="shared" ca="1" si="7"/>
        <v>1405090.5221552812</v>
      </c>
      <c r="L31" t="str">
        <f t="shared" ca="1" si="8"/>
        <v xml:space="preserve">    {"county_name":"Greene","population":4730253.33333333,"food_ins_rate":38.1535978961879,"food_ins_rate_child":27.0485145991527,"snap":602868.839829884,"snap_percentage":12.7449588287706,"wic":1844.07603898393,"free_lunch":901100.006968126,"free_breakfast":67703.1224138827,"food_banks":1405090.52215528},</v>
      </c>
    </row>
    <row r="32" spans="1:12">
      <c r="A32" s="2" t="s">
        <v>30</v>
      </c>
      <c r="B32" s="2">
        <v>4894702.3333333302</v>
      </c>
      <c r="C32" s="2">
        <f t="shared" ca="1" si="0"/>
        <v>42.163269413428026</v>
      </c>
      <c r="D32" s="2">
        <f t="shared" ca="1" si="1"/>
        <v>3.2663593776716349</v>
      </c>
      <c r="E32" s="2">
        <f t="shared" ca="1" si="2"/>
        <v>1580086.1074087385</v>
      </c>
      <c r="F32" s="2">
        <f t="shared" ca="1" si="3"/>
        <v>32.281556666852254</v>
      </c>
      <c r="G32" s="2">
        <f t="shared" ca="1" si="4"/>
        <v>97159.374447775321</v>
      </c>
      <c r="H32" s="2">
        <f t="shared" ca="1" si="5"/>
        <v>930702.39532212599</v>
      </c>
      <c r="I32" s="2">
        <f t="shared" ca="1" si="6"/>
        <v>125729.92452298393</v>
      </c>
      <c r="J32" s="2">
        <f t="shared" ca="1" si="7"/>
        <v>1741042.6500732834</v>
      </c>
      <c r="L32" t="str">
        <f t="shared" ca="1" si="8"/>
        <v xml:space="preserve">    {"county_name":"Huntingdon","population":4894702.33333333,"food_ins_rate":42.163269413428,"food_ins_rate_child":3.26635937767163,"snap":1580086.10740874,"snap_percentage":32.2815566668523,"wic":97159.3744477753,"free_lunch":930702.395322126,"free_breakfast":125729.924522984,"food_banks":1741042.65007328},</v>
      </c>
    </row>
    <row r="33" spans="1:12">
      <c r="A33" s="2" t="s">
        <v>31</v>
      </c>
      <c r="B33" s="2">
        <v>5059151.3333333302</v>
      </c>
      <c r="C33" s="2">
        <f t="shared" ca="1" si="0"/>
        <v>69.82716157457719</v>
      </c>
      <c r="D33" s="2">
        <f t="shared" ca="1" si="1"/>
        <v>40.375270980152109</v>
      </c>
      <c r="E33" s="2">
        <f t="shared" ca="1" si="2"/>
        <v>997571.31822324707</v>
      </c>
      <c r="F33" s="2">
        <f t="shared" ca="1" si="3"/>
        <v>19.718155328751074</v>
      </c>
      <c r="G33" s="2">
        <f t="shared" ca="1" si="4"/>
        <v>305658.68756174942</v>
      </c>
      <c r="H33" s="2">
        <f t="shared" ca="1" si="5"/>
        <v>188601.84310091636</v>
      </c>
      <c r="I33" s="2">
        <f t="shared" ca="1" si="6"/>
        <v>339599.37409205345</v>
      </c>
      <c r="J33" s="2">
        <f t="shared" ca="1" si="7"/>
        <v>109379.48673345982</v>
      </c>
      <c r="L33" t="str">
        <f t="shared" ca="1" si="8"/>
        <v xml:space="preserve">    {"county_name":"Indiana","population":5059151.33333333,"food_ins_rate":69.8271615745772,"food_ins_rate_child":40.3752709801521,"snap":997571.318223247,"snap_percentage":19.7181553287511,"wic":305658.687561749,"free_lunch":188601.843100916,"free_breakfast":339599.374092053,"food_banks":109379.48673346},</v>
      </c>
    </row>
    <row r="34" spans="1:12">
      <c r="A34" s="2" t="s">
        <v>32</v>
      </c>
      <c r="B34" s="2">
        <v>5223600.3333333302</v>
      </c>
      <c r="C34" s="2">
        <f t="shared" ref="C34:C68" ca="1" si="9">RAND()*100</f>
        <v>95.487736087150068</v>
      </c>
      <c r="D34" s="2">
        <f t="shared" ref="D34:D68" ca="1" si="10">RAND()/5*300</f>
        <v>0.57938445138890016</v>
      </c>
      <c r="E34" s="2">
        <f t="shared" ref="E34:E68" ca="1" si="11">RAND()*$B34</f>
        <v>2732933.8222213192</v>
      </c>
      <c r="F34" s="2">
        <f t="shared" ref="F34:F68" ca="1" si="12">$E34/$B34*100</f>
        <v>52.318968677248613</v>
      </c>
      <c r="G34" s="2">
        <f t="shared" ref="G34:G68" ca="1" si="13">$B34*0.3*RAND()</f>
        <v>502367.82543749519</v>
      </c>
      <c r="H34" s="2">
        <f t="shared" ref="H34:H68" ca="1" si="14">$B34*0.4*RAND()</f>
        <v>1304471.4742359819</v>
      </c>
      <c r="I34" s="2">
        <f t="shared" ref="I34:I68" ca="1" si="15">$B34*0.1*RAND()</f>
        <v>151314.1012378069</v>
      </c>
      <c r="J34" s="2">
        <f t="shared" ref="J34:J68" ca="1" si="16">$B34*0.5*RAND()</f>
        <v>303796.04228381882</v>
      </c>
      <c r="L34" t="str">
        <f t="shared" ca="1" si="8"/>
        <v xml:space="preserve">    {"county_name":"Jefferson","population":5223600.33333333,"food_ins_rate":95.4877360871501,"food_ins_rate_child":0.5793844513889,"snap":2732933.82222132,"snap_percentage":52.3189686772486,"wic":502367.825437495,"free_lunch":1304471.47423598,"free_breakfast":151314.101237807,"food_banks":303796.042283819},</v>
      </c>
    </row>
    <row r="35" spans="1:12">
      <c r="A35" s="2" t="s">
        <v>33</v>
      </c>
      <c r="B35" s="2">
        <v>5388049.3333333302</v>
      </c>
      <c r="C35" s="2">
        <f t="shared" ca="1" si="9"/>
        <v>28.114780625054227</v>
      </c>
      <c r="D35" s="2">
        <f t="shared" ca="1" si="10"/>
        <v>45.143531996749964</v>
      </c>
      <c r="E35" s="2">
        <f t="shared" ca="1" si="11"/>
        <v>5293773.9808329502</v>
      </c>
      <c r="F35" s="2">
        <f t="shared" ca="1" si="12"/>
        <v>98.250287874738959</v>
      </c>
      <c r="G35" s="2">
        <f t="shared" ca="1" si="13"/>
        <v>683039.87653042551</v>
      </c>
      <c r="H35" s="2">
        <f t="shared" ca="1" si="14"/>
        <v>311034.73109771661</v>
      </c>
      <c r="I35" s="2">
        <f t="shared" ca="1" si="15"/>
        <v>168700.01594358581</v>
      </c>
      <c r="J35" s="2">
        <f t="shared" ca="1" si="16"/>
        <v>2519995.5328509095</v>
      </c>
      <c r="L35" t="str">
        <f t="shared" ca="1" si="8"/>
        <v xml:space="preserve">    {"county_name":"Juniata","population":5388049.33333333,"food_ins_rate":28.1147806250542,"food_ins_rate_child":45.14353199675,"snap":5293773.98083295,"snap_percentage":98.250287874739,"wic":683039.876530426,"free_lunch":311034.731097717,"free_breakfast":168700.015943586,"food_banks":2519995.53285091},</v>
      </c>
    </row>
    <row r="36" spans="1:12">
      <c r="A36" s="2" t="s">
        <v>34</v>
      </c>
      <c r="B36" s="2">
        <v>5552498.3333333302</v>
      </c>
      <c r="C36" s="2">
        <f t="shared" ca="1" si="9"/>
        <v>27.15928468568357</v>
      </c>
      <c r="D36" s="2">
        <f t="shared" ca="1" si="10"/>
        <v>11.531003022621222</v>
      </c>
      <c r="E36" s="2">
        <f t="shared" ca="1" si="11"/>
        <v>3929000.3215616797</v>
      </c>
      <c r="F36" s="2">
        <f t="shared" ca="1" si="12"/>
        <v>70.760945536438982</v>
      </c>
      <c r="G36" s="2">
        <f t="shared" ca="1" si="13"/>
        <v>252503.70601762875</v>
      </c>
      <c r="H36" s="2">
        <f t="shared" ca="1" si="14"/>
        <v>118887.25984293604</v>
      </c>
      <c r="I36" s="2">
        <f t="shared" ca="1" si="15"/>
        <v>552512.37089191098</v>
      </c>
      <c r="J36" s="2">
        <f t="shared" ca="1" si="16"/>
        <v>106773.05512240213</v>
      </c>
      <c r="L36" t="str">
        <f t="shared" ca="1" si="8"/>
        <v xml:space="preserve">    {"county_name":"Lackawanna","population":5552498.33333333,"food_ins_rate":27.1592846856836,"food_ins_rate_child":11.5310030226212,"snap":3929000.32156168,"snap_percentage":70.760945536439,"wic":252503.706017629,"free_lunch":118887.259842936,"free_breakfast":552512.370891911,"food_banks":106773.055122402},</v>
      </c>
    </row>
    <row r="37" spans="1:12">
      <c r="A37" s="2" t="s">
        <v>35</v>
      </c>
      <c r="B37" s="2">
        <v>5716947.3333333302</v>
      </c>
      <c r="C37" s="2">
        <f t="shared" ca="1" si="9"/>
        <v>35.061392522118418</v>
      </c>
      <c r="D37" s="2">
        <f t="shared" ca="1" si="10"/>
        <v>4.3839387772669465</v>
      </c>
      <c r="E37" s="2">
        <f t="shared" ca="1" si="11"/>
        <v>5448231.9470190601</v>
      </c>
      <c r="F37" s="2">
        <f t="shared" ca="1" si="12"/>
        <v>95.299670074840577</v>
      </c>
      <c r="G37" s="2">
        <f t="shared" ca="1" si="13"/>
        <v>12035.011447839097</v>
      </c>
      <c r="H37" s="2">
        <f t="shared" ca="1" si="14"/>
        <v>1373217.6905788828</v>
      </c>
      <c r="I37" s="2">
        <f t="shared" ca="1" si="15"/>
        <v>154566.69182381552</v>
      </c>
      <c r="J37" s="2">
        <f t="shared" ca="1" si="16"/>
        <v>1296714.0393326564</v>
      </c>
      <c r="L37" t="str">
        <f t="shared" ca="1" si="8"/>
        <v xml:space="preserve">    {"county_name":"Lancaster","population":5716947.33333333,"food_ins_rate":35.0613925221184,"food_ins_rate_child":4.38393877726695,"snap":5448231.94701906,"snap_percentage":95.2996700748406,"wic":12035.0114478391,"free_lunch":1373217.69057888,"free_breakfast":154566.691823816,"food_banks":1296714.03933266},</v>
      </c>
    </row>
    <row r="38" spans="1:12">
      <c r="A38" s="2" t="s">
        <v>36</v>
      </c>
      <c r="B38" s="2">
        <v>5881396.3333333302</v>
      </c>
      <c r="C38" s="2">
        <f t="shared" ca="1" si="9"/>
        <v>70.672776812174092</v>
      </c>
      <c r="D38" s="2">
        <f t="shared" ca="1" si="10"/>
        <v>9.1619510482636066</v>
      </c>
      <c r="E38" s="2">
        <f t="shared" ca="1" si="11"/>
        <v>1317221.5222244111</v>
      </c>
      <c r="F38" s="2">
        <f t="shared" ca="1" si="12"/>
        <v>22.39640805634782</v>
      </c>
      <c r="G38" s="2">
        <f t="shared" ca="1" si="13"/>
        <v>1266716.4626677753</v>
      </c>
      <c r="H38" s="2">
        <f t="shared" ca="1" si="14"/>
        <v>33730.079992334591</v>
      </c>
      <c r="I38" s="2">
        <f t="shared" ca="1" si="15"/>
        <v>535649.06732729496</v>
      </c>
      <c r="J38" s="2">
        <f t="shared" ca="1" si="16"/>
        <v>2260055.5133929956</v>
      </c>
      <c r="L38" t="str">
        <f t="shared" ca="1" si="8"/>
        <v xml:space="preserve">    {"county_name":"Lawrence","population":5881396.33333333,"food_ins_rate":70.6727768121741,"food_ins_rate_child":9.16195104826361,"snap":1317221.52222441,"snap_percentage":22.3964080563478,"wic":1266716.46266778,"free_lunch":33730.0799923345,"free_breakfast":535649.067327295,"food_banks":2260055.513393},</v>
      </c>
    </row>
    <row r="39" spans="1:12">
      <c r="A39" s="2" t="s">
        <v>37</v>
      </c>
      <c r="B39" s="2">
        <v>6045845.3333333302</v>
      </c>
      <c r="C39" s="2">
        <f t="shared" ca="1" si="9"/>
        <v>36.865594596169771</v>
      </c>
      <c r="D39" s="2">
        <f t="shared" ca="1" si="10"/>
        <v>58.655986819757878</v>
      </c>
      <c r="E39" s="2">
        <f t="shared" ca="1" si="11"/>
        <v>3675496.2487823572</v>
      </c>
      <c r="F39" s="2">
        <f t="shared" ca="1" si="12"/>
        <v>60.793752505009927</v>
      </c>
      <c r="G39" s="2">
        <f t="shared" ca="1" si="13"/>
        <v>73409.841160747106</v>
      </c>
      <c r="H39" s="2">
        <f t="shared" ca="1" si="14"/>
        <v>1566983.9044295682</v>
      </c>
      <c r="I39" s="2">
        <f t="shared" ca="1" si="15"/>
        <v>44394.324588389594</v>
      </c>
      <c r="J39" s="2">
        <f t="shared" ca="1" si="16"/>
        <v>1317764.6171748526</v>
      </c>
      <c r="L39" t="str">
        <f t="shared" ca="1" si="8"/>
        <v xml:space="preserve">    {"county_name":"Lebanon","population":6045845.33333333,"food_ins_rate":36.8655945961698,"food_ins_rate_child":58.6559868197579,"snap":3675496.24878236,"snap_percentage":60.7937525050099,"wic":73409.8411607471,"free_lunch":1566983.90442957,"free_breakfast":44394.3245883896,"food_banks":1317764.61717485},</v>
      </c>
    </row>
    <row r="40" spans="1:12">
      <c r="A40" s="2" t="s">
        <v>38</v>
      </c>
      <c r="B40" s="2">
        <v>6210294.3333333302</v>
      </c>
      <c r="C40" s="2">
        <f t="shared" ca="1" si="9"/>
        <v>33.860918160311051</v>
      </c>
      <c r="D40" s="2">
        <f t="shared" ca="1" si="10"/>
        <v>58.107471626710335</v>
      </c>
      <c r="E40" s="2">
        <f t="shared" ca="1" si="11"/>
        <v>6081087.1844549095</v>
      </c>
      <c r="F40" s="2">
        <f t="shared" ca="1" si="12"/>
        <v>97.919468193561926</v>
      </c>
      <c r="G40" s="2">
        <f t="shared" ca="1" si="13"/>
        <v>46307.405141357551</v>
      </c>
      <c r="H40" s="2">
        <f t="shared" ca="1" si="14"/>
        <v>1846734.7698705362</v>
      </c>
      <c r="I40" s="2">
        <f t="shared" ca="1" si="15"/>
        <v>501689.88646203803</v>
      </c>
      <c r="J40" s="2">
        <f t="shared" ca="1" si="16"/>
        <v>1207593.7494125285</v>
      </c>
      <c r="L40" t="str">
        <f t="shared" ca="1" si="8"/>
        <v xml:space="preserve">    {"county_name":"Lehigh","population":6210294.33333333,"food_ins_rate":33.8609181603111,"food_ins_rate_child":58.1074716267103,"snap":6081087.18445491,"snap_percentage":97.9194681935619,"wic":46307.4051413576,"free_lunch":1846734.76987054,"free_breakfast":501689.886462038,"food_banks":1207593.74941253},</v>
      </c>
    </row>
    <row r="41" spans="1:12">
      <c r="A41" s="2" t="s">
        <v>39</v>
      </c>
      <c r="B41" s="2">
        <v>6374743.3333333302</v>
      </c>
      <c r="C41" s="2">
        <f t="shared" ca="1" si="9"/>
        <v>83.685278226184039</v>
      </c>
      <c r="D41" s="2">
        <f t="shared" ca="1" si="10"/>
        <v>59.514698241488482</v>
      </c>
      <c r="E41" s="2">
        <f t="shared" ca="1" si="11"/>
        <v>4979341.3370725662</v>
      </c>
      <c r="F41" s="2">
        <f t="shared" ca="1" si="12"/>
        <v>78.110459930766922</v>
      </c>
      <c r="G41" s="2">
        <f t="shared" ca="1" si="13"/>
        <v>981967.28388481901</v>
      </c>
      <c r="H41" s="2">
        <f t="shared" ca="1" si="14"/>
        <v>1167417.8554632044</v>
      </c>
      <c r="I41" s="2">
        <f t="shared" ca="1" si="15"/>
        <v>462985.77251898684</v>
      </c>
      <c r="J41" s="2">
        <f t="shared" ca="1" si="16"/>
        <v>1416434.8434372791</v>
      </c>
      <c r="L41" t="str">
        <f t="shared" ca="1" si="8"/>
        <v xml:space="preserve">    {"county_name":"Luzerne","population":6374743.33333333,"food_ins_rate":83.685278226184,"food_ins_rate_child":59.5146982414885,"snap":4979341.33707257,"snap_percentage":78.1104599307669,"wic":981967.283884819,"free_lunch":1167417.8554632,"free_breakfast":462985.772518987,"food_banks":1416434.84343728},</v>
      </c>
    </row>
    <row r="42" spans="1:12">
      <c r="A42" s="2" t="s">
        <v>40</v>
      </c>
      <c r="B42" s="2">
        <v>6539192.3333333302</v>
      </c>
      <c r="C42" s="2">
        <f t="shared" ca="1" si="9"/>
        <v>74.301954501925451</v>
      </c>
      <c r="D42" s="2">
        <f t="shared" ca="1" si="10"/>
        <v>43.232981281552711</v>
      </c>
      <c r="E42" s="2">
        <f t="shared" ca="1" si="11"/>
        <v>5851111.5711902594</v>
      </c>
      <c r="F42" s="2">
        <f t="shared" ca="1" si="12"/>
        <v>89.477587948658424</v>
      </c>
      <c r="G42" s="2">
        <f t="shared" ca="1" si="13"/>
        <v>1764611.0015635954</v>
      </c>
      <c r="H42" s="2">
        <f t="shared" ca="1" si="14"/>
        <v>1505440.5813460744</v>
      </c>
      <c r="I42" s="2">
        <f t="shared" ca="1" si="15"/>
        <v>434022.54143166222</v>
      </c>
      <c r="J42" s="2">
        <f t="shared" ca="1" si="16"/>
        <v>3074836.1496498128</v>
      </c>
      <c r="L42" t="str">
        <f t="shared" ca="1" si="8"/>
        <v xml:space="preserve">    {"county_name":"Lycoming","population":6539192.33333333,"food_ins_rate":74.3019545019255,"food_ins_rate_child":43.2329812815527,"snap":5851111.57119026,"snap_percentage":89.4775879486584,"wic":1764611.0015636,"free_lunch":1505440.58134607,"free_breakfast":434022.541431662,"food_banks":3074836.14964981},</v>
      </c>
    </row>
    <row r="43" spans="1:12">
      <c r="A43" s="2" t="s">
        <v>41</v>
      </c>
      <c r="B43" s="2">
        <v>6703641.3333333302</v>
      </c>
      <c r="C43" s="2">
        <f t="shared" ca="1" si="9"/>
        <v>39.026534286578986</v>
      </c>
      <c r="D43" s="2">
        <f t="shared" ca="1" si="10"/>
        <v>11.169936548567847</v>
      </c>
      <c r="E43" s="2">
        <f t="shared" ca="1" si="11"/>
        <v>1167910.3017775675</v>
      </c>
      <c r="F43" s="2">
        <f t="shared" ca="1" si="12"/>
        <v>17.422028472350171</v>
      </c>
      <c r="G43" s="2">
        <f t="shared" ca="1" si="13"/>
        <v>1654629.5497278771</v>
      </c>
      <c r="H43" s="2">
        <f t="shared" ca="1" si="14"/>
        <v>1747364.6573672136</v>
      </c>
      <c r="I43" s="2">
        <f t="shared" ca="1" si="15"/>
        <v>563305.73115882836</v>
      </c>
      <c r="J43" s="2">
        <f t="shared" ca="1" si="16"/>
        <v>124527.55596270692</v>
      </c>
      <c r="L43" t="str">
        <f t="shared" ca="1" si="8"/>
        <v xml:space="preserve">    {"county_name":"McKean","population":6703641.33333333,"food_ins_rate":39.026534286579,"food_ins_rate_child":11.1699365485678,"snap":1167910.30177757,"snap_percentage":17.4220284723502,"wic":1654629.54972788,"free_lunch":1747364.65736721,"free_breakfast":563305.731158828,"food_banks":124527.555962707},</v>
      </c>
    </row>
    <row r="44" spans="1:12">
      <c r="A44" s="2" t="s">
        <v>42</v>
      </c>
      <c r="B44" s="2">
        <v>6868090.3333333302</v>
      </c>
      <c r="C44" s="2">
        <f t="shared" ca="1" si="9"/>
        <v>85.145661479757948</v>
      </c>
      <c r="D44" s="2">
        <f t="shared" ca="1" si="10"/>
        <v>48.521656325006383</v>
      </c>
      <c r="E44" s="2">
        <f t="shared" ca="1" si="11"/>
        <v>4964138.832958498</v>
      </c>
      <c r="F44" s="2">
        <f t="shared" ca="1" si="12"/>
        <v>72.278298508476709</v>
      </c>
      <c r="G44" s="2">
        <f t="shared" ca="1" si="13"/>
        <v>1384827.7435100896</v>
      </c>
      <c r="H44" s="2">
        <f t="shared" ca="1" si="14"/>
        <v>2080682.6294972121</v>
      </c>
      <c r="I44" s="2">
        <f t="shared" ca="1" si="15"/>
        <v>323438.57754608791</v>
      </c>
      <c r="J44" s="2">
        <f t="shared" ca="1" si="16"/>
        <v>2948299.136900357</v>
      </c>
      <c r="L44" t="str">
        <f t="shared" ca="1" si="8"/>
        <v xml:space="preserve">    {"county_name":"Mercer","population":6868090.33333333,"food_ins_rate":85.1456614797579,"food_ins_rate_child":48.5216563250064,"snap":4964138.8329585,"snap_percentage":72.2782985084767,"wic":1384827.74351009,"free_lunch":2080682.62949721,"free_breakfast":323438.577546088,"food_banks":2948299.13690036},</v>
      </c>
    </row>
    <row r="45" spans="1:12">
      <c r="A45" s="2" t="s">
        <v>43</v>
      </c>
      <c r="B45" s="2">
        <v>7032539.3333333302</v>
      </c>
      <c r="C45" s="2">
        <f t="shared" ca="1" si="9"/>
        <v>4.7541635798253985</v>
      </c>
      <c r="D45" s="2">
        <f t="shared" ca="1" si="10"/>
        <v>50.116085857706267</v>
      </c>
      <c r="E45" s="2">
        <f t="shared" ca="1" si="11"/>
        <v>4169823.547868188</v>
      </c>
      <c r="F45" s="2">
        <f t="shared" ca="1" si="12"/>
        <v>59.293284405872591</v>
      </c>
      <c r="G45" s="2">
        <f t="shared" ca="1" si="13"/>
        <v>660718.22559216653</v>
      </c>
      <c r="H45" s="2">
        <f t="shared" ca="1" si="14"/>
        <v>2741100.3235842627</v>
      </c>
      <c r="I45" s="2">
        <f t="shared" ca="1" si="15"/>
        <v>253384.69363108234</v>
      </c>
      <c r="J45" s="2">
        <f t="shared" ca="1" si="16"/>
        <v>898278.22749181464</v>
      </c>
      <c r="L45" t="str">
        <f t="shared" ca="1" si="8"/>
        <v xml:space="preserve">    {"county_name":"Mifflin","population":7032539.33333333,"food_ins_rate":4.7541635798254,"food_ins_rate_child":50.1160858577063,"snap":4169823.54786819,"snap_percentage":59.2932844058726,"wic":660718.225592167,"free_lunch":2741100.32358426,"free_breakfast":253384.693631082,"food_banks":898278.227491815},</v>
      </c>
    </row>
    <row r="46" spans="1:12">
      <c r="A46" s="2" t="s">
        <v>44</v>
      </c>
      <c r="B46" s="2">
        <v>7196988.3333333302</v>
      </c>
      <c r="C46" s="2">
        <f t="shared" ca="1" si="9"/>
        <v>19.388858682655506</v>
      </c>
      <c r="D46" s="2">
        <f t="shared" ca="1" si="10"/>
        <v>34.227468848624021</v>
      </c>
      <c r="E46" s="2">
        <f t="shared" ca="1" si="11"/>
        <v>994382.60255447729</v>
      </c>
      <c r="F46" s="2">
        <f t="shared" ca="1" si="12"/>
        <v>13.816648805013731</v>
      </c>
      <c r="G46" s="2">
        <f t="shared" ca="1" si="13"/>
        <v>1811459.8524209317</v>
      </c>
      <c r="H46" s="2">
        <f t="shared" ca="1" si="14"/>
        <v>1318158.5123009405</v>
      </c>
      <c r="I46" s="2">
        <f t="shared" ca="1" si="15"/>
        <v>73141.923350050885</v>
      </c>
      <c r="J46" s="2">
        <f t="shared" ca="1" si="16"/>
        <v>246480.04795470744</v>
      </c>
      <c r="L46" t="str">
        <f t="shared" ca="1" si="8"/>
        <v xml:space="preserve">    {"county_name":"Monroe","population":7196988.33333333,"food_ins_rate":19.3888586826555,"food_ins_rate_child":34.227468848624,"snap":994382.602554477,"snap_percentage":13.8166488050137,"wic":1811459.85242093,"free_lunch":1318158.51230094,"free_breakfast":73141.9233500509,"food_banks":246480.047954707},</v>
      </c>
    </row>
    <row r="47" spans="1:12">
      <c r="A47" s="2" t="s">
        <v>45</v>
      </c>
      <c r="B47" s="2">
        <v>7361437.3333333302</v>
      </c>
      <c r="C47" s="2">
        <f t="shared" ca="1" si="9"/>
        <v>4.4207044497884374</v>
      </c>
      <c r="D47" s="2">
        <f t="shared" ca="1" si="10"/>
        <v>13.739091914995907</v>
      </c>
      <c r="E47" s="2">
        <f t="shared" ca="1" si="11"/>
        <v>159433.44578011459</v>
      </c>
      <c r="F47" s="2">
        <f t="shared" ca="1" si="12"/>
        <v>2.1657923386535383</v>
      </c>
      <c r="G47" s="2">
        <f t="shared" ca="1" si="13"/>
        <v>1072108.9345355656</v>
      </c>
      <c r="H47" s="2">
        <f t="shared" ca="1" si="14"/>
        <v>2316024.8522615056</v>
      </c>
      <c r="I47" s="2">
        <f t="shared" ca="1" si="15"/>
        <v>420675.65070327977</v>
      </c>
      <c r="J47" s="2">
        <f t="shared" ca="1" si="16"/>
        <v>511132.98266876477</v>
      </c>
      <c r="L47" t="str">
        <f t="shared" ca="1" si="8"/>
        <v xml:space="preserve">    {"county_name":"Montgomery","population":7361437.33333333,"food_ins_rate":4.42070444978844,"food_ins_rate_child":13.7390919149959,"snap":159433.445780115,"snap_percentage":2.16579233865354,"wic":1072108.93453557,"free_lunch":2316024.85226151,"free_breakfast":420675.65070328,"food_banks":511132.982668765},</v>
      </c>
    </row>
    <row r="48" spans="1:12">
      <c r="A48" s="2" t="s">
        <v>46</v>
      </c>
      <c r="B48" s="2">
        <v>7525886.3333333302</v>
      </c>
      <c r="C48" s="2">
        <f t="shared" ca="1" si="9"/>
        <v>84.047330756344479</v>
      </c>
      <c r="D48" s="2">
        <f t="shared" ca="1" si="10"/>
        <v>57.284400490183273</v>
      </c>
      <c r="E48" s="2">
        <f t="shared" ca="1" si="11"/>
        <v>369551.6184798695</v>
      </c>
      <c r="F48" s="2">
        <f t="shared" ca="1" si="12"/>
        <v>4.9104065901589227</v>
      </c>
      <c r="G48" s="2">
        <f t="shared" ca="1" si="13"/>
        <v>205400.95915527275</v>
      </c>
      <c r="H48" s="2">
        <f t="shared" ca="1" si="14"/>
        <v>2133418.3326180545</v>
      </c>
      <c r="I48" s="2">
        <f t="shared" ca="1" si="15"/>
        <v>261001.48842638999</v>
      </c>
      <c r="J48" s="2">
        <f t="shared" ca="1" si="16"/>
        <v>2970073.8866287302</v>
      </c>
      <c r="L48" t="str">
        <f t="shared" ca="1" si="8"/>
        <v xml:space="preserve">    {"county_name":"Montour","population":7525886.33333333,"food_ins_rate":84.0473307563445,"food_ins_rate_child":57.2844004901833,"snap":369551.61847987,"snap_percentage":4.91040659015892,"wic":205400.959155273,"free_lunch":2133418.33261805,"free_breakfast":261001.48842639,"food_banks":2970073.88662873},</v>
      </c>
    </row>
    <row r="49" spans="1:12">
      <c r="A49" s="2" t="s">
        <v>47</v>
      </c>
      <c r="B49" s="2">
        <v>7690335.3333333302</v>
      </c>
      <c r="C49" s="2">
        <f t="shared" ca="1" si="9"/>
        <v>43.537426605262212</v>
      </c>
      <c r="D49" s="2">
        <f t="shared" ca="1" si="10"/>
        <v>19.041346830833014</v>
      </c>
      <c r="E49" s="2">
        <f t="shared" ca="1" si="11"/>
        <v>3925233.9193950058</v>
      </c>
      <c r="F49" s="2">
        <f t="shared" ca="1" si="12"/>
        <v>51.041128237689428</v>
      </c>
      <c r="G49" s="2">
        <f t="shared" ca="1" si="13"/>
        <v>1146371.2726135175</v>
      </c>
      <c r="H49" s="2">
        <f t="shared" ca="1" si="14"/>
        <v>1485337.6176886333</v>
      </c>
      <c r="I49" s="2">
        <f t="shared" ca="1" si="15"/>
        <v>611260.67924815847</v>
      </c>
      <c r="J49" s="2">
        <f t="shared" ca="1" si="16"/>
        <v>3051094.5059938924</v>
      </c>
      <c r="L49" t="str">
        <f t="shared" ca="1" si="8"/>
        <v xml:space="preserve">    {"county_name":"Northampton","population":7690335.33333333,"food_ins_rate":43.5374266052622,"food_ins_rate_child":19.041346830833,"snap":3925233.91939501,"snap_percentage":51.0411282376894,"wic":1146371.27261352,"free_lunch":1485337.61768863,"free_breakfast":611260.679248158,"food_banks":3051094.50599389},</v>
      </c>
    </row>
    <row r="50" spans="1:12">
      <c r="A50" s="2" t="s">
        <v>48</v>
      </c>
      <c r="B50" s="2">
        <v>7854784.3333333302</v>
      </c>
      <c r="C50" s="2">
        <f t="shared" ca="1" si="9"/>
        <v>86.446916570733663</v>
      </c>
      <c r="D50" s="2">
        <f t="shared" ca="1" si="10"/>
        <v>28.85255099578934</v>
      </c>
      <c r="E50" s="2">
        <f t="shared" ca="1" si="11"/>
        <v>5934656.0945264474</v>
      </c>
      <c r="F50" s="2">
        <f t="shared" ca="1" si="12"/>
        <v>75.554666336815401</v>
      </c>
      <c r="G50" s="2">
        <f t="shared" ca="1" si="13"/>
        <v>527134.20154277387</v>
      </c>
      <c r="H50" s="2">
        <f t="shared" ca="1" si="14"/>
        <v>487865.91554078873</v>
      </c>
      <c r="I50" s="2">
        <f t="shared" ca="1" si="15"/>
        <v>252493.84012336403</v>
      </c>
      <c r="J50" s="2">
        <f t="shared" ca="1" si="16"/>
        <v>3866460.9470703299</v>
      </c>
      <c r="L50" t="str">
        <f t="shared" ca="1" si="8"/>
        <v xml:space="preserve">    {"county_name":"Northumberland","population":7854784.33333333,"food_ins_rate":86.4469165707337,"food_ins_rate_child":28.8525509957893,"snap":5934656.09452645,"snap_percentage":75.5546663368154,"wic":527134.201542774,"free_lunch":487865.915540789,"free_breakfast":252493.840123364,"food_banks":3866460.94707033},</v>
      </c>
    </row>
    <row r="51" spans="1:12">
      <c r="A51" s="2" t="s">
        <v>49</v>
      </c>
      <c r="B51" s="2">
        <v>8019233.3333333302</v>
      </c>
      <c r="C51" s="2">
        <f t="shared" ca="1" si="9"/>
        <v>35.841901806180317</v>
      </c>
      <c r="D51" s="2">
        <f t="shared" ca="1" si="10"/>
        <v>29.717301264379671</v>
      </c>
      <c r="E51" s="2">
        <f t="shared" ca="1" si="11"/>
        <v>2316008.6332208649</v>
      </c>
      <c r="F51" s="2">
        <f t="shared" ca="1" si="12"/>
        <v>28.880673961611446</v>
      </c>
      <c r="G51" s="2">
        <f t="shared" ca="1" si="13"/>
        <v>2127596.0533438609</v>
      </c>
      <c r="H51" s="2">
        <f t="shared" ca="1" si="14"/>
        <v>813293.96143185953</v>
      </c>
      <c r="I51" s="2">
        <f t="shared" ca="1" si="15"/>
        <v>264744.69640412478</v>
      </c>
      <c r="J51" s="2">
        <f t="shared" ca="1" si="16"/>
        <v>719489.50437396881</v>
      </c>
      <c r="L51" t="str">
        <f t="shared" ca="1" si="8"/>
        <v xml:space="preserve">    {"county_name":"Perry","population":8019233.33333333,"food_ins_rate":35.8419018061803,"food_ins_rate_child":29.7173012643797,"snap":2316008.63322086,"snap_percentage":28.8806739616114,"wic":2127596.05334386,"free_lunch":813293.96143186,"free_breakfast":264744.696404125,"food_banks":719489.504373969},</v>
      </c>
    </row>
    <row r="52" spans="1:12">
      <c r="A52" s="2" t="s">
        <v>50</v>
      </c>
      <c r="B52" s="2">
        <v>8183682.3333333302</v>
      </c>
      <c r="C52" s="2">
        <f t="shared" ca="1" si="9"/>
        <v>26.190682208455563</v>
      </c>
      <c r="D52" s="2">
        <f t="shared" ca="1" si="10"/>
        <v>47.389845842153647</v>
      </c>
      <c r="E52" s="2">
        <f t="shared" ca="1" si="11"/>
        <v>3329246.9052874749</v>
      </c>
      <c r="F52" s="2">
        <f t="shared" ca="1" si="12"/>
        <v>40.681526599914164</v>
      </c>
      <c r="G52" s="2">
        <f t="shared" ca="1" si="13"/>
        <v>395564.0653712718</v>
      </c>
      <c r="H52" s="2">
        <f t="shared" ca="1" si="14"/>
        <v>1994626.0312185064</v>
      </c>
      <c r="I52" s="2">
        <f t="shared" ca="1" si="15"/>
        <v>659065.56676053128</v>
      </c>
      <c r="J52" s="2">
        <f t="shared" ca="1" si="16"/>
        <v>3149289.720681929</v>
      </c>
      <c r="L52" t="str">
        <f t="shared" ca="1" si="8"/>
        <v xml:space="preserve">    {"county_name":"Philadelphia","population":8183682.33333333,"food_ins_rate":26.1906822084556,"food_ins_rate_child":47.3898458421536,"snap":3329246.90528747,"snap_percentage":40.6815265999142,"wic":395564.065371272,"free_lunch":1994626.03121851,"free_breakfast":659065.566760531,"food_banks":3149289.72068193},</v>
      </c>
    </row>
    <row r="53" spans="1:12">
      <c r="A53" s="2" t="s">
        <v>51</v>
      </c>
      <c r="B53" s="2">
        <v>8348131.3333333302</v>
      </c>
      <c r="C53" s="2">
        <f t="shared" ca="1" si="9"/>
        <v>90.831847240015463</v>
      </c>
      <c r="D53" s="2">
        <f t="shared" ca="1" si="10"/>
        <v>44.152315113326061</v>
      </c>
      <c r="E53" s="2">
        <f t="shared" ca="1" si="11"/>
        <v>3854340.7572590909</v>
      </c>
      <c r="F53" s="2">
        <f t="shared" ca="1" si="12"/>
        <v>46.170102066663212</v>
      </c>
      <c r="G53" s="2">
        <f t="shared" ca="1" si="13"/>
        <v>692039.29712516803</v>
      </c>
      <c r="H53" s="2">
        <f t="shared" ca="1" si="14"/>
        <v>801469.32184227603</v>
      </c>
      <c r="I53" s="2">
        <f t="shared" ca="1" si="15"/>
        <v>228092.26739383399</v>
      </c>
      <c r="J53" s="2">
        <f t="shared" ca="1" si="16"/>
        <v>960142.33299184125</v>
      </c>
      <c r="L53" t="str">
        <f t="shared" ca="1" si="8"/>
        <v xml:space="preserve">    {"county_name":"Pike","population":8348131.33333333,"food_ins_rate":90.8318472400155,"food_ins_rate_child":44.1523151133261,"snap":3854340.75725909,"snap_percentage":46.1701020666632,"wic":692039.297125168,"free_lunch":801469.321842276,"free_breakfast":228092.267393834,"food_banks":960142.332991841},</v>
      </c>
    </row>
    <row r="54" spans="1:12">
      <c r="A54" s="2" t="s">
        <v>52</v>
      </c>
      <c r="B54" s="2">
        <v>8512580.3333333302</v>
      </c>
      <c r="C54" s="2">
        <f t="shared" ca="1" si="9"/>
        <v>58.341751387491215</v>
      </c>
      <c r="D54" s="2">
        <f t="shared" ca="1" si="10"/>
        <v>20.219850321123943</v>
      </c>
      <c r="E54" s="2">
        <f t="shared" ca="1" si="11"/>
        <v>8401007.6948875003</v>
      </c>
      <c r="F54" s="2">
        <f t="shared" ca="1" si="12"/>
        <v>98.689320581105861</v>
      </c>
      <c r="G54" s="2">
        <f t="shared" ca="1" si="13"/>
        <v>563173.35587937839</v>
      </c>
      <c r="H54" s="2">
        <f t="shared" ca="1" si="14"/>
        <v>1010806.3912251889</v>
      </c>
      <c r="I54" s="2">
        <f t="shared" ca="1" si="15"/>
        <v>157017.03366971386</v>
      </c>
      <c r="J54" s="2">
        <f t="shared" ca="1" si="16"/>
        <v>4081694.7547602574</v>
      </c>
      <c r="L54" t="str">
        <f t="shared" ca="1" si="8"/>
        <v xml:space="preserve">    {"county_name":"Potter","population":8512580.33333333,"food_ins_rate":58.3417513874912,"food_ins_rate_child":20.2198503211239,"snap":8401007.6948875,"snap_percentage":98.6893205811059,"wic":563173.355879378,"free_lunch":1010806.39122519,"free_breakfast":157017.033669714,"food_banks":4081694.75476026},</v>
      </c>
    </row>
    <row r="55" spans="1:12">
      <c r="A55" s="2" t="s">
        <v>53</v>
      </c>
      <c r="B55" s="2">
        <v>8677029.3333333302</v>
      </c>
      <c r="C55" s="2">
        <f t="shared" ca="1" si="9"/>
        <v>70.963998707625578</v>
      </c>
      <c r="D55" s="2">
        <f t="shared" ca="1" si="10"/>
        <v>33.558949510380131</v>
      </c>
      <c r="E55" s="2">
        <f t="shared" ca="1" si="11"/>
        <v>3595430.1670242408</v>
      </c>
      <c r="F55" s="2">
        <f t="shared" ca="1" si="12"/>
        <v>41.436187765462307</v>
      </c>
      <c r="G55" s="2">
        <f t="shared" ca="1" si="13"/>
        <v>627783.59044751653</v>
      </c>
      <c r="H55" s="2">
        <f t="shared" ca="1" si="14"/>
        <v>1655873.6963359278</v>
      </c>
      <c r="I55" s="2">
        <f t="shared" ca="1" si="15"/>
        <v>154356.99282666962</v>
      </c>
      <c r="J55" s="2">
        <f t="shared" ca="1" si="16"/>
        <v>3099625.7777772979</v>
      </c>
      <c r="L55" t="str">
        <f t="shared" ca="1" si="8"/>
        <v xml:space="preserve">    {"county_name":"Schuylkill","population":8677029.33333333,"food_ins_rate":70.9639987076256,"food_ins_rate_child":33.5589495103801,"snap":3595430.16702424,"snap_percentage":41.4361877654623,"wic":627783.590447517,"free_lunch":1655873.69633593,"free_breakfast":154356.99282667,"food_banks":3099625.7777773},</v>
      </c>
    </row>
    <row r="56" spans="1:12">
      <c r="A56" s="2" t="s">
        <v>54</v>
      </c>
      <c r="B56" s="2">
        <v>8841478.3333333302</v>
      </c>
      <c r="C56" s="2">
        <f t="shared" ca="1" si="9"/>
        <v>96.574609629940809</v>
      </c>
      <c r="D56" s="2">
        <f t="shared" ca="1" si="10"/>
        <v>59.367954923840905</v>
      </c>
      <c r="E56" s="2">
        <f t="shared" ca="1" si="11"/>
        <v>8543060.3241056558</v>
      </c>
      <c r="F56" s="2">
        <f t="shared" ca="1" si="12"/>
        <v>96.624795108046513</v>
      </c>
      <c r="G56" s="2">
        <f t="shared" ca="1" si="13"/>
        <v>1141339.6678439146</v>
      </c>
      <c r="H56" s="2">
        <f t="shared" ca="1" si="14"/>
        <v>430432.32260075532</v>
      </c>
      <c r="I56" s="2">
        <f t="shared" ca="1" si="15"/>
        <v>832845.04287806235</v>
      </c>
      <c r="J56" s="2">
        <f t="shared" ca="1" si="16"/>
        <v>868636.82155592972</v>
      </c>
      <c r="L56" t="str">
        <f t="shared" ca="1" si="8"/>
        <v xml:space="preserve">    {"county_name":"Snyder","population":8841478.33333333,"food_ins_rate":96.5746096299408,"food_ins_rate_child":59.3679549238409,"snap":8543060.32410566,"snap_percentage":96.6247951080465,"wic":1141339.66784391,"free_lunch":430432.322600755,"free_breakfast":832845.042878062,"food_banks":868636.82155593},</v>
      </c>
    </row>
    <row r="57" spans="1:12">
      <c r="A57" s="2" t="s">
        <v>55</v>
      </c>
      <c r="B57" s="2">
        <v>9005927.3333333302</v>
      </c>
      <c r="C57" s="2">
        <f t="shared" ca="1" si="9"/>
        <v>75.006160631407454</v>
      </c>
      <c r="D57" s="2">
        <f t="shared" ca="1" si="10"/>
        <v>7.7087985504337952</v>
      </c>
      <c r="E57" s="2">
        <f t="shared" ca="1" si="11"/>
        <v>6948832.595012092</v>
      </c>
      <c r="F57" s="2">
        <f t="shared" ca="1" si="12"/>
        <v>77.158435081888967</v>
      </c>
      <c r="G57" s="2">
        <f t="shared" ca="1" si="13"/>
        <v>928864.87410288863</v>
      </c>
      <c r="H57" s="2">
        <f t="shared" ca="1" si="14"/>
        <v>3505507.5759681733</v>
      </c>
      <c r="I57" s="2">
        <f t="shared" ca="1" si="15"/>
        <v>783897.96533628262</v>
      </c>
      <c r="J57" s="2">
        <f t="shared" ca="1" si="16"/>
        <v>4040628.1248967354</v>
      </c>
      <c r="L57" t="str">
        <f t="shared" ca="1" si="8"/>
        <v xml:space="preserve">    {"county_name":"Somerset","population":9005927.33333333,"food_ins_rate":75.0061606314075,"food_ins_rate_child":7.7087985504338,"snap":6948832.59501209,"snap_percentage":77.158435081889,"wic":928864.874102889,"free_lunch":3505507.57596817,"free_breakfast":783897.965336283,"food_banks":4040628.12489674},</v>
      </c>
    </row>
    <row r="58" spans="1:12">
      <c r="A58" s="2" t="s">
        <v>56</v>
      </c>
      <c r="B58" s="2">
        <v>9170376.3333333302</v>
      </c>
      <c r="C58" s="2">
        <f t="shared" ca="1" si="9"/>
        <v>88.857498017134489</v>
      </c>
      <c r="D58" s="2">
        <f t="shared" ca="1" si="10"/>
        <v>46.446166707229459</v>
      </c>
      <c r="E58" s="2">
        <f t="shared" ca="1" si="11"/>
        <v>4428448.3179257633</v>
      </c>
      <c r="F58" s="2">
        <f t="shared" ca="1" si="12"/>
        <v>48.290802437723634</v>
      </c>
      <c r="G58" s="2">
        <f t="shared" ca="1" si="13"/>
        <v>2335273.7246167497</v>
      </c>
      <c r="H58" s="2">
        <f t="shared" ca="1" si="14"/>
        <v>1878660.3855837376</v>
      </c>
      <c r="I58" s="2">
        <f t="shared" ca="1" si="15"/>
        <v>520981.0826338093</v>
      </c>
      <c r="J58" s="2">
        <f t="shared" ca="1" si="16"/>
        <v>1804814.338178996</v>
      </c>
      <c r="L58" t="str">
        <f t="shared" ca="1" si="8"/>
        <v xml:space="preserve">    {"county_name":"Sullivan","population":9170376.33333333,"food_ins_rate":88.8574980171345,"food_ins_rate_child":46.4461667072295,"snap":4428448.31792576,"snap_percentage":48.2908024377236,"wic":2335273.72461675,"free_lunch":1878660.38558374,"free_breakfast":520981.082633809,"food_banks":1804814.338179},</v>
      </c>
    </row>
    <row r="59" spans="1:12">
      <c r="A59" s="2" t="s">
        <v>57</v>
      </c>
      <c r="B59" s="2">
        <v>9334825.3333333302</v>
      </c>
      <c r="C59" s="2">
        <f t="shared" ca="1" si="9"/>
        <v>32.623424824683489</v>
      </c>
      <c r="D59" s="2">
        <f t="shared" ca="1" si="10"/>
        <v>2.0700413935220618</v>
      </c>
      <c r="E59" s="2">
        <f t="shared" ca="1" si="11"/>
        <v>8424044.5939568654</v>
      </c>
      <c r="F59" s="2">
        <f t="shared" ca="1" si="12"/>
        <v>90.243194630281977</v>
      </c>
      <c r="G59" s="2">
        <f t="shared" ca="1" si="13"/>
        <v>1931434.3969152495</v>
      </c>
      <c r="H59" s="2">
        <f t="shared" ca="1" si="14"/>
        <v>2444644.6846424364</v>
      </c>
      <c r="I59" s="2">
        <f t="shared" ca="1" si="15"/>
        <v>139723.98250256345</v>
      </c>
      <c r="J59" s="2">
        <f t="shared" ca="1" si="16"/>
        <v>4327800.6278218105</v>
      </c>
      <c r="L59" t="str">
        <f t="shared" ca="1" si="8"/>
        <v xml:space="preserve">    {"county_name":"Susquehanna","population":9334825.33333333,"food_ins_rate":32.6234248246835,"food_ins_rate_child":2.07004139352206,"snap":8424044.59395687,"snap_percentage":90.243194630282,"wic":1931434.39691525,"free_lunch":2444644.68464244,"free_breakfast":139723.982502563,"food_banks":4327800.62782181},</v>
      </c>
    </row>
    <row r="60" spans="1:12">
      <c r="A60" s="2" t="s">
        <v>58</v>
      </c>
      <c r="B60" s="2">
        <v>9499274.3333333302</v>
      </c>
      <c r="C60" s="2">
        <f t="shared" ca="1" si="9"/>
        <v>96.199330915049259</v>
      </c>
      <c r="D60" s="2">
        <f t="shared" ca="1" si="10"/>
        <v>4.0132658004878969</v>
      </c>
      <c r="E60" s="2">
        <f t="shared" ca="1" si="11"/>
        <v>5534759.2440167749</v>
      </c>
      <c r="F60" s="2">
        <f t="shared" ca="1" si="12"/>
        <v>58.265074255146899</v>
      </c>
      <c r="G60" s="2">
        <f t="shared" ca="1" si="13"/>
        <v>1117377.7702467677</v>
      </c>
      <c r="H60" s="2">
        <f t="shared" ca="1" si="14"/>
        <v>2472499.1069050203</v>
      </c>
      <c r="I60" s="2">
        <f t="shared" ca="1" si="15"/>
        <v>803464.05710951309</v>
      </c>
      <c r="J60" s="2">
        <f t="shared" ca="1" si="16"/>
        <v>268217.11358374008</v>
      </c>
      <c r="L60" t="str">
        <f t="shared" ca="1" si="8"/>
        <v xml:space="preserve">    {"county_name":"Tioga","population":9499274.33333333,"food_ins_rate":96.1993309150493,"food_ins_rate_child":4.0132658004879,"snap":5534759.24401677,"snap_percentage":58.2650742551469,"wic":1117377.77024677,"free_lunch":2472499.10690502,"free_breakfast":803464.057109513,"food_banks":268217.11358374},</v>
      </c>
    </row>
    <row r="61" spans="1:12">
      <c r="A61" s="2" t="s">
        <v>59</v>
      </c>
      <c r="B61" s="2">
        <v>9663723.3333333302</v>
      </c>
      <c r="C61" s="2">
        <f t="shared" ca="1" si="9"/>
        <v>34.220299293004274</v>
      </c>
      <c r="D61" s="2">
        <f t="shared" ca="1" si="10"/>
        <v>43.507083175135399</v>
      </c>
      <c r="E61" s="2">
        <f t="shared" ca="1" si="11"/>
        <v>5901287.2472236007</v>
      </c>
      <c r="F61" s="2">
        <f t="shared" ca="1" si="12"/>
        <v>61.066392772940205</v>
      </c>
      <c r="G61" s="2">
        <f t="shared" ca="1" si="13"/>
        <v>1483246.1482917611</v>
      </c>
      <c r="H61" s="2">
        <f t="shared" ca="1" si="14"/>
        <v>97123.443967999207</v>
      </c>
      <c r="I61" s="2">
        <f t="shared" ca="1" si="15"/>
        <v>427607.31502042036</v>
      </c>
      <c r="J61" s="2">
        <f t="shared" ca="1" si="16"/>
        <v>2666351.7074460494</v>
      </c>
      <c r="L61" t="str">
        <f t="shared" ca="1" si="8"/>
        <v xml:space="preserve">    {"county_name":"Union","population":9663723.33333333,"food_ins_rate":34.2202992930043,"food_ins_rate_child":43.5070831751354,"snap":5901287.2472236,"snap_percentage":61.0663927729402,"wic":1483246.14829176,"free_lunch":97123.4439679992,"free_breakfast":427607.31502042,"food_banks":2666351.70744605},</v>
      </c>
    </row>
    <row r="62" spans="1:12">
      <c r="A62" s="2" t="s">
        <v>60</v>
      </c>
      <c r="B62" s="2">
        <v>9828172.3333333302</v>
      </c>
      <c r="C62" s="2">
        <f t="shared" ca="1" si="9"/>
        <v>29.202319294814149</v>
      </c>
      <c r="D62" s="2">
        <f t="shared" ca="1" si="10"/>
        <v>11.293076707432835</v>
      </c>
      <c r="E62" s="2">
        <f t="shared" ca="1" si="11"/>
        <v>7957260.4661538471</v>
      </c>
      <c r="F62" s="2">
        <f t="shared" ca="1" si="12"/>
        <v>80.963786513652408</v>
      </c>
      <c r="G62" s="2">
        <f t="shared" ca="1" si="13"/>
        <v>1724388.3493462009</v>
      </c>
      <c r="H62" s="2">
        <f t="shared" ca="1" si="14"/>
        <v>2486978.831667868</v>
      </c>
      <c r="I62" s="2">
        <f t="shared" ca="1" si="15"/>
        <v>978439.78599763662</v>
      </c>
      <c r="J62" s="2">
        <f t="shared" ca="1" si="16"/>
        <v>1709691.4710187595</v>
      </c>
      <c r="L62" t="str">
        <f t="shared" ca="1" si="8"/>
        <v xml:space="preserve">    {"county_name":"Venango","population":9828172.33333333,"food_ins_rate":29.2023192948141,"food_ins_rate_child":11.2930767074328,"snap":7957260.46615385,"snap_percentage":80.9637865136524,"wic":1724388.3493462,"free_lunch":2486978.83166787,"free_breakfast":978439.785997637,"food_banks":1709691.47101876},</v>
      </c>
    </row>
    <row r="63" spans="1:12">
      <c r="A63" s="2" t="s">
        <v>61</v>
      </c>
      <c r="B63" s="2">
        <v>9992621.3333333302</v>
      </c>
      <c r="C63" s="2">
        <f t="shared" ca="1" si="9"/>
        <v>9.3552466046524447</v>
      </c>
      <c r="D63" s="2">
        <f t="shared" ca="1" si="10"/>
        <v>23.332652812344115</v>
      </c>
      <c r="E63" s="2">
        <f t="shared" ca="1" si="11"/>
        <v>7535934.9385476848</v>
      </c>
      <c r="F63" s="2">
        <f t="shared" ca="1" si="12"/>
        <v>75.414995596894627</v>
      </c>
      <c r="G63" s="2">
        <f t="shared" ca="1" si="13"/>
        <v>1291541.2644284801</v>
      </c>
      <c r="H63" s="2">
        <f t="shared" ca="1" si="14"/>
        <v>496508.32506644714</v>
      </c>
      <c r="I63" s="2">
        <f t="shared" ca="1" si="15"/>
        <v>884434.06071779213</v>
      </c>
      <c r="J63" s="2">
        <f t="shared" ca="1" si="16"/>
        <v>4136998.6631669854</v>
      </c>
      <c r="L63" t="str">
        <f t="shared" ca="1" si="8"/>
        <v xml:space="preserve">    {"county_name":"Warren","population":9992621.33333333,"food_ins_rate":9.35524660465244,"food_ins_rate_child":23.3326528123441,"snap":7535934.93854768,"snap_percentage":75.4149955968946,"wic":1291541.26442848,"free_lunch":496508.325066447,"free_breakfast":884434.060717792,"food_banks":4136998.66316699},</v>
      </c>
    </row>
    <row r="64" spans="1:12">
      <c r="A64" s="2" t="s">
        <v>62</v>
      </c>
      <c r="B64" s="2">
        <v>10157070.3333333</v>
      </c>
      <c r="C64" s="2">
        <f t="shared" ca="1" si="9"/>
        <v>36.373316432119772</v>
      </c>
      <c r="D64" s="2">
        <f t="shared" ca="1" si="10"/>
        <v>29.781166358122675</v>
      </c>
      <c r="E64" s="2">
        <f t="shared" ca="1" si="11"/>
        <v>8597130.6717928294</v>
      </c>
      <c r="F64" s="2">
        <f t="shared" ca="1" si="12"/>
        <v>84.641834600464591</v>
      </c>
      <c r="G64" s="2">
        <f t="shared" ca="1" si="13"/>
        <v>2618314.0093965274</v>
      </c>
      <c r="H64" s="2">
        <f t="shared" ca="1" si="14"/>
        <v>3500527.0996815255</v>
      </c>
      <c r="I64" s="2">
        <f t="shared" ca="1" si="15"/>
        <v>460640.50909570971</v>
      </c>
      <c r="J64" s="2">
        <f t="shared" ca="1" si="16"/>
        <v>2644937.1737981308</v>
      </c>
      <c r="L64" t="str">
        <f t="shared" ca="1" si="8"/>
        <v xml:space="preserve">    {"county_name":"Washington","population":10157070.3333333,"food_ins_rate":36.3733164321198,"food_ins_rate_child":29.7811663581227,"snap":8597130.67179283,"snap_percentage":84.6418346004646,"wic":2618314.00939653,"free_lunch":3500527.09968153,"free_breakfast":460640.50909571,"food_banks":2644937.17379813},</v>
      </c>
    </row>
    <row r="65" spans="1:12">
      <c r="A65" s="2" t="s">
        <v>63</v>
      </c>
      <c r="B65" s="2">
        <v>10321519.3333333</v>
      </c>
      <c r="C65" s="2">
        <f t="shared" ca="1" si="9"/>
        <v>36.06062225502599</v>
      </c>
      <c r="D65" s="2">
        <f t="shared" ca="1" si="10"/>
        <v>6.6220129768058067</v>
      </c>
      <c r="E65" s="2">
        <f t="shared" ca="1" si="11"/>
        <v>5646109.4756122548</v>
      </c>
      <c r="F65" s="2">
        <f t="shared" ca="1" si="12"/>
        <v>54.702309740177199</v>
      </c>
      <c r="G65" s="2">
        <f t="shared" ca="1" si="13"/>
        <v>1436357.6488690008</v>
      </c>
      <c r="H65" s="2">
        <f t="shared" ca="1" si="14"/>
        <v>3665629.2909722277</v>
      </c>
      <c r="I65" s="2">
        <f t="shared" ca="1" si="15"/>
        <v>671759.04771662073</v>
      </c>
      <c r="J65" s="2">
        <f t="shared" ca="1" si="16"/>
        <v>4977487.3958922504</v>
      </c>
      <c r="L65" t="str">
        <f t="shared" ca="1" si="8"/>
        <v xml:space="preserve">    {"county_name":"Wayne","population":10321519.3333333,"food_ins_rate":36.060622255026,"food_ins_rate_child":6.62201297680581,"snap":5646109.47561225,"snap_percentage":54.7023097401772,"wic":1436357.648869,"free_lunch":3665629.29097223,"free_breakfast":671759.047716621,"food_banks":4977487.39589225},</v>
      </c>
    </row>
    <row r="66" spans="1:12">
      <c r="A66" s="2" t="s">
        <v>64</v>
      </c>
      <c r="B66" s="2">
        <v>10485968.3333333</v>
      </c>
      <c r="C66" s="2">
        <f t="shared" ca="1" si="9"/>
        <v>43.995219433146801</v>
      </c>
      <c r="D66" s="2">
        <f t="shared" ca="1" si="10"/>
        <v>8.47766383019278</v>
      </c>
      <c r="E66" s="2">
        <f t="shared" ca="1" si="11"/>
        <v>91130.129757375034</v>
      </c>
      <c r="F66" s="2">
        <f t="shared" ca="1" si="12"/>
        <v>0.86906737518638311</v>
      </c>
      <c r="G66" s="2">
        <f t="shared" ca="1" si="13"/>
        <v>2422008.0257866629</v>
      </c>
      <c r="H66" s="2">
        <f t="shared" ca="1" si="14"/>
        <v>1345859.3099483494</v>
      </c>
      <c r="I66" s="2">
        <f t="shared" ca="1" si="15"/>
        <v>856490.00271643326</v>
      </c>
      <c r="J66" s="2">
        <f t="shared" ca="1" si="16"/>
        <v>1068677.3341593782</v>
      </c>
      <c r="L66" t="str">
        <f t="shared" ca="1" si="8"/>
        <v xml:space="preserve">    {"county_name":"Westmoreland","population":10485968.3333333,"food_ins_rate":43.9952194331468,"food_ins_rate_child":8.47766383019278,"snap":91130.129757375,"snap_percentage":0.869067375186383,"wic":2422008.02578666,"free_lunch":1345859.30994835,"free_breakfast":856490.002716433,"food_banks":1068677.33415938},</v>
      </c>
    </row>
    <row r="67" spans="1:12">
      <c r="A67" s="2" t="s">
        <v>65</v>
      </c>
      <c r="B67" s="2">
        <v>10650417.3333333</v>
      </c>
      <c r="C67" s="2">
        <f t="shared" ca="1" si="9"/>
        <v>13.995526207246067</v>
      </c>
      <c r="D67" s="2">
        <f t="shared" ca="1" si="10"/>
        <v>17.016975347324856</v>
      </c>
      <c r="E67" s="2">
        <f t="shared" ca="1" si="11"/>
        <v>3977994.0929692267</v>
      </c>
      <c r="F67" s="2">
        <f t="shared" ca="1" si="12"/>
        <v>37.350593582084727</v>
      </c>
      <c r="G67" s="2">
        <f t="shared" ca="1" si="13"/>
        <v>1529768.9547415562</v>
      </c>
      <c r="H67" s="2">
        <f t="shared" ca="1" si="14"/>
        <v>409015.09005675971</v>
      </c>
      <c r="I67" s="2">
        <f t="shared" ca="1" si="15"/>
        <v>321094.00015618978</v>
      </c>
      <c r="J67" s="2">
        <f t="shared" ca="1" si="16"/>
        <v>5099922.8158179158</v>
      </c>
      <c r="L67" t="str">
        <f t="shared" ref="L67:L68" ca="1" si="17">CONCATENATE("    {""",$A$1,""":""",$A67,""",""",$B$1,""":",$B67,",""",$C$1,""":",$C67,",""",$D$1,""":",$D67,",""",$E$1,""":",$E67,",""",$F$1,""":",$F67,",""",$G$1,""":",$G67,",""",$H$1,""":",$H67,",""",$I$1,""":",$I67,",""",$J$1,""":",$J67,"},")</f>
        <v xml:space="preserve">    {"county_name":"Wyoming","population":10650417.3333333,"food_ins_rate":13.9955262072461,"food_ins_rate_child":17.0169753473249,"snap":3977994.09296923,"snap_percentage":37.3505935820847,"wic":1529768.95474156,"free_lunch":409015.09005676,"free_breakfast":321094.00015619,"food_banks":5099922.81581792},</v>
      </c>
    </row>
    <row r="68" spans="1:12">
      <c r="A68" s="2" t="s">
        <v>66</v>
      </c>
      <c r="B68" s="2">
        <v>10814866.3333333</v>
      </c>
      <c r="C68" s="2">
        <f t="shared" ca="1" si="9"/>
        <v>60.148709593211201</v>
      </c>
      <c r="D68" s="2">
        <f t="shared" ca="1" si="10"/>
        <v>8.397082217075603</v>
      </c>
      <c r="E68" s="2">
        <f t="shared" ca="1" si="11"/>
        <v>4085893.0905244714</v>
      </c>
      <c r="F68" s="2">
        <f t="shared" ca="1" si="12"/>
        <v>37.780338328648945</v>
      </c>
      <c r="G68" s="2">
        <f t="shared" ca="1" si="13"/>
        <v>980971.62170806702</v>
      </c>
      <c r="H68" s="2">
        <f t="shared" ca="1" si="14"/>
        <v>1403013.0313864446</v>
      </c>
      <c r="I68" s="2">
        <f t="shared" ca="1" si="15"/>
        <v>994436.33086091268</v>
      </c>
      <c r="J68" s="2">
        <f t="shared" ca="1" si="16"/>
        <v>3814767.3919045413</v>
      </c>
      <c r="L68" t="str">
        <f t="shared" ca="1" si="17"/>
        <v xml:space="preserve">    {"county_name":"York","population":10814866.3333333,"food_ins_rate":60.1487095932112,"food_ins_rate_child":8.3970822170756,"snap":4085893.09052447,"snap_percentage":37.7803383286489,"wic":980971.621708067,"free_lunch":1403013.03138644,"free_breakfast":994436.330860913,"food_banks":3814767.39190454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:E11"/>
    </sheetView>
  </sheetViews>
  <sheetFormatPr baseColWidth="10" defaultRowHeight="15" x14ac:dyDescent="0"/>
  <cols>
    <col min="1" max="1" width="17.5" bestFit="1" customWidth="1"/>
    <col min="2" max="2" width="26" bestFit="1" customWidth="1"/>
    <col min="3" max="3" width="73.33203125" customWidth="1"/>
    <col min="5" max="5" width="127.1640625" bestFit="1" customWidth="1"/>
  </cols>
  <sheetData>
    <row r="1" spans="1:5">
      <c r="A1" t="s">
        <v>92</v>
      </c>
      <c r="B1" t="s">
        <v>77</v>
      </c>
      <c r="C1" t="s">
        <v>78</v>
      </c>
    </row>
    <row r="2" spans="1:5">
      <c r="A2" t="s">
        <v>70</v>
      </c>
      <c r="B2" t="s">
        <v>89</v>
      </c>
      <c r="C2" t="s">
        <v>88</v>
      </c>
      <c r="E2" t="str">
        <f>CONCATENATE("    {""",$A$1,""":""",$A2,""",""",$B$1,""":""",$B2,""",""",$C$1,""":""",$C2,"""},")</f>
        <v xml:space="preserve">    {"name":"county_name","class":"header","description":"County"},</v>
      </c>
    </row>
    <row r="3" spans="1:5">
      <c r="A3" t="s">
        <v>67</v>
      </c>
      <c r="B3" t="s">
        <v>90</v>
      </c>
      <c r="C3" s="4" t="s">
        <v>79</v>
      </c>
      <c r="E3" t="str">
        <f t="shared" ref="E3:E11" si="0">CONCATENATE("    {""",$A$1,""":""",$A3,""",""",$B$1,""":""",$B3,""",""",$C$1,""":""",$C3,"""},")</f>
        <v xml:space="preserve">    {"name":"population","class":"primary","description":"Total population"},</v>
      </c>
    </row>
    <row r="4" spans="1:5">
      <c r="A4" t="s">
        <v>71</v>
      </c>
      <c r="B4" t="s">
        <v>90</v>
      </c>
      <c r="C4" s="4" t="s">
        <v>80</v>
      </c>
      <c r="E4" t="str">
        <f t="shared" si="0"/>
        <v xml:space="preserve">    {"name":"food_ins_rate","class":"primary","description":"Food insecurity rate"},</v>
      </c>
    </row>
    <row r="5" spans="1:5">
      <c r="A5" t="s">
        <v>72</v>
      </c>
      <c r="B5" t="s">
        <v>90</v>
      </c>
      <c r="C5" s="4" t="s">
        <v>81</v>
      </c>
      <c r="E5" t="str">
        <f t="shared" si="0"/>
        <v xml:space="preserve">    {"name":"food_ins_rate_child","class":"primary","description":"Child food insecurity rate"},</v>
      </c>
    </row>
    <row r="6" spans="1:5">
      <c r="A6" t="s">
        <v>68</v>
      </c>
      <c r="B6" t="s">
        <v>91</v>
      </c>
      <c r="C6" s="4" t="s">
        <v>82</v>
      </c>
      <c r="E6" t="str">
        <f t="shared" si="0"/>
        <v xml:space="preserve">    {"name":"snap","class":"secondary","description":"SNAP participants"},</v>
      </c>
    </row>
    <row r="7" spans="1:5">
      <c r="A7" t="s">
        <v>73</v>
      </c>
      <c r="B7" t="s">
        <v>91</v>
      </c>
      <c r="C7" s="4" t="s">
        <v>83</v>
      </c>
      <c r="E7" t="str">
        <f t="shared" si="0"/>
        <v xml:space="preserve">    {"name":"snap_percentage","class":"secondary","description":"Percentage of population receiving SNAP"},</v>
      </c>
    </row>
    <row r="8" spans="1:5">
      <c r="A8" t="s">
        <v>69</v>
      </c>
      <c r="B8" t="s">
        <v>91</v>
      </c>
      <c r="C8" s="4" t="s">
        <v>84</v>
      </c>
      <c r="E8" t="str">
        <f t="shared" si="0"/>
        <v xml:space="preserve">    {"name":"wic","class":"secondary","description":"Number of WIC participants"},</v>
      </c>
    </row>
    <row r="9" spans="1:5">
      <c r="A9" t="s">
        <v>74</v>
      </c>
      <c r="B9" t="s">
        <v>91</v>
      </c>
      <c r="C9" s="4" t="s">
        <v>85</v>
      </c>
      <c r="E9" t="str">
        <f t="shared" si="0"/>
        <v xml:space="preserve">    {"name":"free_lunch","class":"secondary","description":"Number Free and Reduced-Price School Lunch recipients"},</v>
      </c>
    </row>
    <row r="10" spans="1:5">
      <c r="A10" t="s">
        <v>75</v>
      </c>
      <c r="B10" t="s">
        <v>91</v>
      </c>
      <c r="C10" s="4" t="s">
        <v>86</v>
      </c>
      <c r="E10" t="str">
        <f t="shared" si="0"/>
        <v xml:space="preserve">    {"name":"free_breakfast","class":"secondary","description":"Number of Free and Reduced-Price School Breakfast recipients"},</v>
      </c>
    </row>
    <row r="11" spans="1:5">
      <c r="A11" t="s">
        <v>76</v>
      </c>
      <c r="B11" t="s">
        <v>91</v>
      </c>
      <c r="C11" s="4" t="s">
        <v>87</v>
      </c>
      <c r="E11" t="str">
        <f t="shared" si="0"/>
        <v xml:space="preserve">    {"name":"food_banks","class":"secondary","description":"Number of State Food Purchase Program (Food Banks) participants"},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Fields</vt:lpstr>
    </vt:vector>
  </TitlesOfParts>
  <Company>sqlity.net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Meine</dc:creator>
  <cp:lastModifiedBy>Sebastian Meine</cp:lastModifiedBy>
  <dcterms:created xsi:type="dcterms:W3CDTF">2013-01-19T18:59:12Z</dcterms:created>
  <dcterms:modified xsi:type="dcterms:W3CDTF">2013-01-19T22:31:12Z</dcterms:modified>
</cp:coreProperties>
</file>