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L3" i="1"/>
  <c r="C4" i="1"/>
  <c r="D4" i="1"/>
  <c r="E4" i="1"/>
  <c r="F4" i="1"/>
  <c r="G4" i="1"/>
  <c r="H4" i="1"/>
  <c r="I4" i="1"/>
  <c r="J4" i="1"/>
  <c r="L4" i="1"/>
  <c r="C5" i="1"/>
  <c r="D5" i="1"/>
  <c r="E5" i="1"/>
  <c r="F5" i="1"/>
  <c r="G5" i="1"/>
  <c r="H5" i="1"/>
  <c r="I5" i="1"/>
  <c r="J5" i="1"/>
  <c r="L5" i="1"/>
  <c r="C6" i="1"/>
  <c r="D6" i="1"/>
  <c r="E6" i="1"/>
  <c r="F6" i="1"/>
  <c r="G6" i="1"/>
  <c r="H6" i="1"/>
  <c r="I6" i="1"/>
  <c r="J6" i="1"/>
  <c r="L6" i="1"/>
  <c r="C7" i="1"/>
  <c r="D7" i="1"/>
  <c r="E7" i="1"/>
  <c r="F7" i="1"/>
  <c r="G7" i="1"/>
  <c r="H7" i="1"/>
  <c r="I7" i="1"/>
  <c r="J7" i="1"/>
  <c r="L7" i="1"/>
  <c r="C8" i="1"/>
  <c r="D8" i="1"/>
  <c r="E8" i="1"/>
  <c r="F8" i="1"/>
  <c r="G8" i="1"/>
  <c r="H8" i="1"/>
  <c r="I8" i="1"/>
  <c r="J8" i="1"/>
  <c r="L8" i="1"/>
  <c r="C9" i="1"/>
  <c r="D9" i="1"/>
  <c r="E9" i="1"/>
  <c r="F9" i="1"/>
  <c r="G9" i="1"/>
  <c r="H9" i="1"/>
  <c r="I9" i="1"/>
  <c r="J9" i="1"/>
  <c r="L9" i="1"/>
  <c r="C10" i="1"/>
  <c r="D10" i="1"/>
  <c r="E10" i="1"/>
  <c r="F10" i="1"/>
  <c r="G10" i="1"/>
  <c r="H10" i="1"/>
  <c r="I10" i="1"/>
  <c r="J10" i="1"/>
  <c r="L10" i="1"/>
  <c r="C11" i="1"/>
  <c r="D11" i="1"/>
  <c r="E11" i="1"/>
  <c r="F11" i="1"/>
  <c r="G11" i="1"/>
  <c r="H11" i="1"/>
  <c r="I11" i="1"/>
  <c r="J11" i="1"/>
  <c r="L11" i="1"/>
  <c r="C12" i="1"/>
  <c r="D12" i="1"/>
  <c r="E12" i="1"/>
  <c r="F12" i="1"/>
  <c r="G12" i="1"/>
  <c r="H12" i="1"/>
  <c r="I12" i="1"/>
  <c r="J12" i="1"/>
  <c r="L12" i="1"/>
  <c r="C13" i="1"/>
  <c r="D13" i="1"/>
  <c r="E13" i="1"/>
  <c r="F13" i="1"/>
  <c r="G13" i="1"/>
  <c r="H13" i="1"/>
  <c r="I13" i="1"/>
  <c r="J13" i="1"/>
  <c r="L13" i="1"/>
  <c r="C14" i="1"/>
  <c r="D14" i="1"/>
  <c r="E14" i="1"/>
  <c r="F14" i="1"/>
  <c r="G14" i="1"/>
  <c r="H14" i="1"/>
  <c r="I14" i="1"/>
  <c r="J14" i="1"/>
  <c r="L14" i="1"/>
  <c r="C15" i="1"/>
  <c r="D15" i="1"/>
  <c r="E15" i="1"/>
  <c r="F15" i="1"/>
  <c r="G15" i="1"/>
  <c r="H15" i="1"/>
  <c r="I15" i="1"/>
  <c r="J15" i="1"/>
  <c r="L15" i="1"/>
  <c r="C16" i="1"/>
  <c r="D16" i="1"/>
  <c r="E16" i="1"/>
  <c r="F16" i="1"/>
  <c r="G16" i="1"/>
  <c r="H16" i="1"/>
  <c r="I16" i="1"/>
  <c r="J16" i="1"/>
  <c r="L16" i="1"/>
  <c r="C17" i="1"/>
  <c r="D17" i="1"/>
  <c r="E17" i="1"/>
  <c r="F17" i="1"/>
  <c r="G17" i="1"/>
  <c r="H17" i="1"/>
  <c r="I17" i="1"/>
  <c r="J17" i="1"/>
  <c r="L17" i="1"/>
  <c r="C18" i="1"/>
  <c r="D18" i="1"/>
  <c r="E18" i="1"/>
  <c r="F18" i="1"/>
  <c r="G18" i="1"/>
  <c r="H18" i="1"/>
  <c r="I18" i="1"/>
  <c r="J18" i="1"/>
  <c r="L18" i="1"/>
  <c r="C19" i="1"/>
  <c r="D19" i="1"/>
  <c r="E19" i="1"/>
  <c r="F19" i="1"/>
  <c r="G19" i="1"/>
  <c r="H19" i="1"/>
  <c r="I19" i="1"/>
  <c r="J19" i="1"/>
  <c r="L19" i="1"/>
  <c r="C20" i="1"/>
  <c r="D20" i="1"/>
  <c r="E20" i="1"/>
  <c r="F20" i="1"/>
  <c r="G20" i="1"/>
  <c r="H20" i="1"/>
  <c r="I20" i="1"/>
  <c r="J20" i="1"/>
  <c r="L20" i="1"/>
  <c r="C21" i="1"/>
  <c r="D21" i="1"/>
  <c r="E21" i="1"/>
  <c r="F21" i="1"/>
  <c r="G21" i="1"/>
  <c r="H21" i="1"/>
  <c r="I21" i="1"/>
  <c r="J21" i="1"/>
  <c r="L21" i="1"/>
  <c r="C22" i="1"/>
  <c r="D22" i="1"/>
  <c r="E22" i="1"/>
  <c r="F22" i="1"/>
  <c r="G22" i="1"/>
  <c r="H22" i="1"/>
  <c r="I22" i="1"/>
  <c r="J22" i="1"/>
  <c r="L22" i="1"/>
  <c r="C23" i="1"/>
  <c r="D23" i="1"/>
  <c r="E23" i="1"/>
  <c r="F23" i="1"/>
  <c r="G23" i="1"/>
  <c r="H23" i="1"/>
  <c r="I23" i="1"/>
  <c r="J23" i="1"/>
  <c r="L23" i="1"/>
  <c r="C24" i="1"/>
  <c r="D24" i="1"/>
  <c r="E24" i="1"/>
  <c r="F24" i="1"/>
  <c r="G24" i="1"/>
  <c r="H24" i="1"/>
  <c r="I24" i="1"/>
  <c r="J24" i="1"/>
  <c r="L24" i="1"/>
  <c r="C25" i="1"/>
  <c r="D25" i="1"/>
  <c r="E25" i="1"/>
  <c r="F25" i="1"/>
  <c r="G25" i="1"/>
  <c r="H25" i="1"/>
  <c r="I25" i="1"/>
  <c r="J25" i="1"/>
  <c r="L25" i="1"/>
  <c r="C26" i="1"/>
  <c r="D26" i="1"/>
  <c r="E26" i="1"/>
  <c r="F26" i="1"/>
  <c r="G26" i="1"/>
  <c r="H26" i="1"/>
  <c r="I26" i="1"/>
  <c r="J26" i="1"/>
  <c r="L26" i="1"/>
  <c r="C27" i="1"/>
  <c r="D27" i="1"/>
  <c r="E27" i="1"/>
  <c r="F27" i="1"/>
  <c r="G27" i="1"/>
  <c r="H27" i="1"/>
  <c r="I27" i="1"/>
  <c r="J27" i="1"/>
  <c r="L27" i="1"/>
  <c r="C28" i="1"/>
  <c r="D28" i="1"/>
  <c r="E28" i="1"/>
  <c r="F28" i="1"/>
  <c r="G28" i="1"/>
  <c r="H28" i="1"/>
  <c r="I28" i="1"/>
  <c r="J28" i="1"/>
  <c r="L28" i="1"/>
  <c r="C29" i="1"/>
  <c r="D29" i="1"/>
  <c r="E29" i="1"/>
  <c r="F29" i="1"/>
  <c r="G29" i="1"/>
  <c r="H29" i="1"/>
  <c r="I29" i="1"/>
  <c r="J29" i="1"/>
  <c r="L29" i="1"/>
  <c r="C30" i="1"/>
  <c r="D30" i="1"/>
  <c r="E30" i="1"/>
  <c r="F30" i="1"/>
  <c r="G30" i="1"/>
  <c r="H30" i="1"/>
  <c r="I30" i="1"/>
  <c r="J30" i="1"/>
  <c r="L30" i="1"/>
  <c r="C31" i="1"/>
  <c r="D31" i="1"/>
  <c r="E31" i="1"/>
  <c r="F31" i="1"/>
  <c r="G31" i="1"/>
  <c r="H31" i="1"/>
  <c r="I31" i="1"/>
  <c r="J31" i="1"/>
  <c r="L31" i="1"/>
  <c r="C32" i="1"/>
  <c r="D32" i="1"/>
  <c r="E32" i="1"/>
  <c r="F32" i="1"/>
  <c r="G32" i="1"/>
  <c r="H32" i="1"/>
  <c r="I32" i="1"/>
  <c r="J32" i="1"/>
  <c r="L32" i="1"/>
  <c r="C33" i="1"/>
  <c r="D33" i="1"/>
  <c r="E33" i="1"/>
  <c r="F33" i="1"/>
  <c r="G33" i="1"/>
  <c r="H33" i="1"/>
  <c r="I33" i="1"/>
  <c r="J33" i="1"/>
  <c r="L33" i="1"/>
  <c r="C34" i="1"/>
  <c r="D34" i="1"/>
  <c r="E34" i="1"/>
  <c r="F34" i="1"/>
  <c r="G34" i="1"/>
  <c r="H34" i="1"/>
  <c r="I34" i="1"/>
  <c r="J34" i="1"/>
  <c r="L34" i="1"/>
  <c r="C35" i="1"/>
  <c r="D35" i="1"/>
  <c r="E35" i="1"/>
  <c r="F35" i="1"/>
  <c r="G35" i="1"/>
  <c r="H35" i="1"/>
  <c r="I35" i="1"/>
  <c r="J35" i="1"/>
  <c r="L35" i="1"/>
  <c r="C36" i="1"/>
  <c r="D36" i="1"/>
  <c r="E36" i="1"/>
  <c r="F36" i="1"/>
  <c r="G36" i="1"/>
  <c r="H36" i="1"/>
  <c r="I36" i="1"/>
  <c r="J36" i="1"/>
  <c r="L36" i="1"/>
  <c r="C37" i="1"/>
  <c r="D37" i="1"/>
  <c r="E37" i="1"/>
  <c r="F37" i="1"/>
  <c r="G37" i="1"/>
  <c r="H37" i="1"/>
  <c r="I37" i="1"/>
  <c r="J37" i="1"/>
  <c r="L37" i="1"/>
  <c r="C38" i="1"/>
  <c r="D38" i="1"/>
  <c r="E38" i="1"/>
  <c r="F38" i="1"/>
  <c r="G38" i="1"/>
  <c r="H38" i="1"/>
  <c r="I38" i="1"/>
  <c r="J38" i="1"/>
  <c r="L38" i="1"/>
  <c r="C39" i="1"/>
  <c r="D39" i="1"/>
  <c r="E39" i="1"/>
  <c r="F39" i="1"/>
  <c r="G39" i="1"/>
  <c r="H39" i="1"/>
  <c r="I39" i="1"/>
  <c r="J39" i="1"/>
  <c r="L39" i="1"/>
  <c r="C40" i="1"/>
  <c r="D40" i="1"/>
  <c r="E40" i="1"/>
  <c r="F40" i="1"/>
  <c r="G40" i="1"/>
  <c r="H40" i="1"/>
  <c r="I40" i="1"/>
  <c r="J40" i="1"/>
  <c r="L40" i="1"/>
  <c r="C41" i="1"/>
  <c r="D41" i="1"/>
  <c r="E41" i="1"/>
  <c r="F41" i="1"/>
  <c r="G41" i="1"/>
  <c r="H41" i="1"/>
  <c r="I41" i="1"/>
  <c r="J41" i="1"/>
  <c r="L41" i="1"/>
  <c r="C42" i="1"/>
  <c r="D42" i="1"/>
  <c r="E42" i="1"/>
  <c r="F42" i="1"/>
  <c r="G42" i="1"/>
  <c r="H42" i="1"/>
  <c r="I42" i="1"/>
  <c r="J42" i="1"/>
  <c r="L42" i="1"/>
  <c r="C43" i="1"/>
  <c r="D43" i="1"/>
  <c r="E43" i="1"/>
  <c r="F43" i="1"/>
  <c r="G43" i="1"/>
  <c r="H43" i="1"/>
  <c r="I43" i="1"/>
  <c r="J43" i="1"/>
  <c r="L43" i="1"/>
  <c r="C44" i="1"/>
  <c r="D44" i="1"/>
  <c r="E44" i="1"/>
  <c r="F44" i="1"/>
  <c r="G44" i="1"/>
  <c r="H44" i="1"/>
  <c r="I44" i="1"/>
  <c r="J44" i="1"/>
  <c r="L44" i="1"/>
  <c r="C45" i="1"/>
  <c r="D45" i="1"/>
  <c r="E45" i="1"/>
  <c r="F45" i="1"/>
  <c r="G45" i="1"/>
  <c r="H45" i="1"/>
  <c r="I45" i="1"/>
  <c r="J45" i="1"/>
  <c r="L45" i="1"/>
  <c r="C46" i="1"/>
  <c r="D46" i="1"/>
  <c r="E46" i="1"/>
  <c r="F46" i="1"/>
  <c r="G46" i="1"/>
  <c r="H46" i="1"/>
  <c r="I46" i="1"/>
  <c r="J46" i="1"/>
  <c r="L46" i="1"/>
  <c r="C47" i="1"/>
  <c r="D47" i="1"/>
  <c r="E47" i="1"/>
  <c r="F47" i="1"/>
  <c r="G47" i="1"/>
  <c r="H47" i="1"/>
  <c r="I47" i="1"/>
  <c r="J47" i="1"/>
  <c r="L47" i="1"/>
  <c r="C48" i="1"/>
  <c r="D48" i="1"/>
  <c r="E48" i="1"/>
  <c r="F48" i="1"/>
  <c r="G48" i="1"/>
  <c r="H48" i="1"/>
  <c r="I48" i="1"/>
  <c r="J48" i="1"/>
  <c r="L48" i="1"/>
  <c r="C49" i="1"/>
  <c r="D49" i="1"/>
  <c r="E49" i="1"/>
  <c r="F49" i="1"/>
  <c r="G49" i="1"/>
  <c r="H49" i="1"/>
  <c r="I49" i="1"/>
  <c r="J49" i="1"/>
  <c r="L49" i="1"/>
  <c r="C50" i="1"/>
  <c r="D50" i="1"/>
  <c r="E50" i="1"/>
  <c r="F50" i="1"/>
  <c r="G50" i="1"/>
  <c r="H50" i="1"/>
  <c r="I50" i="1"/>
  <c r="J50" i="1"/>
  <c r="L50" i="1"/>
  <c r="C51" i="1"/>
  <c r="D51" i="1"/>
  <c r="E51" i="1"/>
  <c r="F51" i="1"/>
  <c r="G51" i="1"/>
  <c r="H51" i="1"/>
  <c r="I51" i="1"/>
  <c r="J51" i="1"/>
  <c r="L51" i="1"/>
  <c r="C52" i="1"/>
  <c r="D52" i="1"/>
  <c r="E52" i="1"/>
  <c r="F52" i="1"/>
  <c r="G52" i="1"/>
  <c r="H52" i="1"/>
  <c r="I52" i="1"/>
  <c r="J52" i="1"/>
  <c r="L52" i="1"/>
  <c r="C53" i="1"/>
  <c r="D53" i="1"/>
  <c r="E53" i="1"/>
  <c r="F53" i="1"/>
  <c r="G53" i="1"/>
  <c r="H53" i="1"/>
  <c r="I53" i="1"/>
  <c r="J53" i="1"/>
  <c r="L53" i="1"/>
  <c r="C54" i="1"/>
  <c r="D54" i="1"/>
  <c r="E54" i="1"/>
  <c r="F54" i="1"/>
  <c r="G54" i="1"/>
  <c r="H54" i="1"/>
  <c r="I54" i="1"/>
  <c r="J54" i="1"/>
  <c r="L54" i="1"/>
  <c r="C55" i="1"/>
  <c r="D55" i="1"/>
  <c r="E55" i="1"/>
  <c r="F55" i="1"/>
  <c r="G55" i="1"/>
  <c r="H55" i="1"/>
  <c r="I55" i="1"/>
  <c r="J55" i="1"/>
  <c r="L55" i="1"/>
  <c r="C56" i="1"/>
  <c r="D56" i="1"/>
  <c r="E56" i="1"/>
  <c r="F56" i="1"/>
  <c r="G56" i="1"/>
  <c r="H56" i="1"/>
  <c r="I56" i="1"/>
  <c r="J56" i="1"/>
  <c r="L56" i="1"/>
  <c r="C57" i="1"/>
  <c r="D57" i="1"/>
  <c r="E57" i="1"/>
  <c r="F57" i="1"/>
  <c r="G57" i="1"/>
  <c r="H57" i="1"/>
  <c r="I57" i="1"/>
  <c r="J57" i="1"/>
  <c r="L57" i="1"/>
  <c r="C58" i="1"/>
  <c r="D58" i="1"/>
  <c r="E58" i="1"/>
  <c r="F58" i="1"/>
  <c r="G58" i="1"/>
  <c r="H58" i="1"/>
  <c r="I58" i="1"/>
  <c r="J58" i="1"/>
  <c r="L58" i="1"/>
  <c r="C59" i="1"/>
  <c r="D59" i="1"/>
  <c r="E59" i="1"/>
  <c r="F59" i="1"/>
  <c r="G59" i="1"/>
  <c r="H59" i="1"/>
  <c r="I59" i="1"/>
  <c r="J59" i="1"/>
  <c r="L59" i="1"/>
  <c r="C60" i="1"/>
  <c r="D60" i="1"/>
  <c r="E60" i="1"/>
  <c r="F60" i="1"/>
  <c r="G60" i="1"/>
  <c r="H60" i="1"/>
  <c r="I60" i="1"/>
  <c r="J60" i="1"/>
  <c r="L60" i="1"/>
  <c r="C61" i="1"/>
  <c r="D61" i="1"/>
  <c r="E61" i="1"/>
  <c r="F61" i="1"/>
  <c r="G61" i="1"/>
  <c r="H61" i="1"/>
  <c r="I61" i="1"/>
  <c r="J61" i="1"/>
  <c r="L61" i="1"/>
  <c r="C62" i="1"/>
  <c r="D62" i="1"/>
  <c r="E62" i="1"/>
  <c r="F62" i="1"/>
  <c r="G62" i="1"/>
  <c r="H62" i="1"/>
  <c r="I62" i="1"/>
  <c r="J62" i="1"/>
  <c r="L62" i="1"/>
  <c r="C63" i="1"/>
  <c r="D63" i="1"/>
  <c r="E63" i="1"/>
  <c r="F63" i="1"/>
  <c r="G63" i="1"/>
  <c r="H63" i="1"/>
  <c r="I63" i="1"/>
  <c r="J63" i="1"/>
  <c r="L63" i="1"/>
  <c r="C64" i="1"/>
  <c r="D64" i="1"/>
  <c r="E64" i="1"/>
  <c r="F64" i="1"/>
  <c r="G64" i="1"/>
  <c r="H64" i="1"/>
  <c r="I64" i="1"/>
  <c r="J64" i="1"/>
  <c r="L64" i="1"/>
  <c r="C65" i="1"/>
  <c r="D65" i="1"/>
  <c r="E65" i="1"/>
  <c r="F65" i="1"/>
  <c r="G65" i="1"/>
  <c r="H65" i="1"/>
  <c r="I65" i="1"/>
  <c r="J65" i="1"/>
  <c r="L65" i="1"/>
  <c r="C66" i="1"/>
  <c r="D66" i="1"/>
  <c r="E66" i="1"/>
  <c r="F66" i="1"/>
  <c r="G66" i="1"/>
  <c r="H66" i="1"/>
  <c r="I66" i="1"/>
  <c r="J66" i="1"/>
  <c r="L66" i="1"/>
  <c r="C67" i="1"/>
  <c r="D67" i="1"/>
  <c r="E67" i="1"/>
  <c r="F67" i="1"/>
  <c r="G67" i="1"/>
  <c r="H67" i="1"/>
  <c r="I67" i="1"/>
  <c r="J67" i="1"/>
  <c r="L67" i="1"/>
  <c r="C68" i="1"/>
  <c r="D68" i="1"/>
  <c r="E68" i="1"/>
  <c r="F68" i="1"/>
  <c r="G68" i="1"/>
  <c r="H68" i="1"/>
  <c r="I68" i="1"/>
  <c r="J68" i="1"/>
  <c r="L68" i="1"/>
  <c r="C2" i="1"/>
  <c r="D2" i="1"/>
  <c r="E2" i="1"/>
  <c r="F2" i="1"/>
  <c r="G2" i="1"/>
  <c r="H2" i="1"/>
  <c r="I2" i="1"/>
  <c r="J2" i="1"/>
  <c r="L2" i="1"/>
</calcChain>
</file>

<file path=xl/sharedStrings.xml><?xml version="1.0" encoding="utf-8"?>
<sst xmlns="http://schemas.openxmlformats.org/spreadsheetml/2006/main" count="77" uniqueCount="77">
  <si>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</si>
  <si>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</si>
  <si>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</si>
  <si>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</si>
  <si>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</si>
  <si>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</si>
  <si>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</si>
  <si>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</si>
  <si>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</si>
  <si>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</si>
  <si>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</si>
  <si>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</si>
  <si>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</si>
  <si>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</si>
  <si>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</si>
  <si>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</si>
  <si>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</si>
  <si>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</si>
  <si>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</si>
  <si>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</si>
  <si>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</si>
  <si>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</si>
  <si>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</si>
  <si>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</si>
  <si>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</si>
  <si>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</si>
  <si>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</si>
  <si>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</si>
  <si>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</si>
  <si>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</si>
  <si>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</si>
  <si>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</si>
  <si>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</si>
  <si>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</si>
  <si>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</si>
  <si>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</si>
  <si>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</si>
  <si>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</si>
  <si>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</si>
  <si>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</si>
  <si>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</si>
  <si>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</si>
  <si>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</si>
  <si>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</si>
  <si>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</si>
  <si>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</si>
  <si>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</si>
  <si>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</si>
  <si>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</si>
  <si>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</si>
  <si>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</si>
  <si>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</si>
  <si>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</si>
  <si>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</si>
  <si>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</si>
  <si>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</si>
  <si>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</si>
  <si>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</si>
  <si>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</si>
  <si>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</si>
  <si>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</si>
  <si>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</si>
  <si>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</si>
  <si>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</si>
  <si>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</si>
  <si>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</si>
  <si>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</si>
  <si>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population</t>
  </si>
  <si>
    <t>county-name</t>
  </si>
  <si>
    <t>food-ins-rate</t>
  </si>
  <si>
    <t>food-ins-rate-child</t>
  </si>
  <si>
    <t>snap</t>
  </si>
  <si>
    <t>snap-percentage</t>
  </si>
  <si>
    <t>wic</t>
  </si>
  <si>
    <t>free-lunch</t>
  </si>
  <si>
    <t>free-breakfast</t>
  </si>
  <si>
    <t>food-banks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</si>
</sst>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22222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4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12"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rgb="FF222222"/>
        <name val="Arial"/>
        <scheme val="none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68" totalsRowShown="0" headerRowDxfId="11" dataDxfId="4">
  <autoFilter ref="A1:J68"/>
  <tableColumns count="10">
    <tableColumn id="1" name="county-name" dataDxfId="10"/>
    <tableColumn id="2" name="population" dataDxfId="9"/>
    <tableColumn id="3" name="food-ins-rate" dataDxfId="8">
      <calculatedColumnFormula>RAND()*100</calculatedColumnFormula>
    </tableColumn>
    <tableColumn id="4" name="food-ins-rate-child" dataDxfId="7">
      <calculatedColumnFormula>RAND()/5*300</calculatedColumnFormula>
    </tableColumn>
    <tableColumn id="5" name="snap" dataDxfId="6">
      <calculatedColumnFormula>RAND()*$B2</calculatedColumnFormula>
    </tableColumn>
    <tableColumn id="6" name="snap-percentage" dataDxfId="5">
      <calculatedColumnFormula>$E2/$B2*100</calculatedColumnFormula>
    </tableColumn>
    <tableColumn id="7" name="wic" dataDxfId="3">
      <calculatedColumnFormula>$B2*0.3*RAND()</calculatedColumnFormula>
    </tableColumn>
    <tableColumn id="8" name="free-lunch" dataDxfId="2">
      <calculatedColumnFormula>$B2*0.4*RAND()</calculatedColumnFormula>
    </tableColumn>
    <tableColumn id="9" name="free-breakfast" dataDxfId="1">
      <calculatedColumnFormula>$B2*0.1*RAND()</calculatedColumnFormula>
    </tableColumn>
    <tableColumn id="10" name="food-banks" dataDxfId="0">
      <calculatedColumnFormula>$B2*0.5*RAND()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L40" workbookViewId="0">
      <selection activeCell="L2" sqref="L2:L68"/>
    </sheetView>
  </sheetViews>
  <sheetFormatPr baseColWidth="10" defaultRowHeight="15" x14ac:dyDescent="0"/>
  <cols>
    <col min="1" max="1" width="15" customWidth="1"/>
    <col min="2" max="6" width="12.1640625" customWidth="1"/>
    <col min="7" max="7" width="12.1640625" bestFit="1" customWidth="1"/>
    <col min="8" max="10" width="12.1640625" customWidth="1"/>
    <col min="12" max="12" width="60" customWidth="1"/>
  </cols>
  <sheetData>
    <row r="1" spans="1:12" ht="16">
      <c r="A1" s="1" t="s">
        <v>68</v>
      </c>
      <c r="B1" s="1" t="s">
        <v>67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2">
      <c r="A2" s="2" t="s">
        <v>0</v>
      </c>
      <c r="B2" s="2">
        <v>12345</v>
      </c>
      <c r="C2" s="2">
        <f t="shared" ref="C2:C33" ca="1" si="0">RAND()*100</f>
        <v>68.07322360565793</v>
      </c>
      <c r="D2" s="2">
        <f t="shared" ref="D2:D33" ca="1" si="1">RAND()/5*300</f>
        <v>25.49656075267707</v>
      </c>
      <c r="E2" s="2">
        <f t="shared" ref="E2:E33" ca="1" si="2">RAND()*$B2</f>
        <v>7701.3137278385575</v>
      </c>
      <c r="F2" s="2">
        <f t="shared" ref="F2:F33" ca="1" si="3">$E2/$B2*100</f>
        <v>62.384072319469887</v>
      </c>
      <c r="G2" s="2">
        <f t="shared" ref="G2:G33" ca="1" si="4">$B2*0.3*RAND()</f>
        <v>2488.4002116912511</v>
      </c>
      <c r="H2" s="2">
        <f t="shared" ref="H2:H33" ca="1" si="5">$B2*0.4*RAND()</f>
        <v>2803.1141607651334</v>
      </c>
      <c r="I2" s="2">
        <f t="shared" ref="I2:I33" ca="1" si="6">$B2*0.1*RAND()</f>
        <v>1171.6219703643301</v>
      </c>
      <c r="J2" s="2">
        <f t="shared" ref="J2:J33" ca="1" si="7">$B2*0.5*RAND()</f>
        <v>5350.8603541815701</v>
      </c>
      <c r="L2" t="str">
        <f ca="1">CONCATENATE("    {""",$A$1,""":""",$A2,""",""",$B$1,""":",$B2,",""",$C$1,""":",$C2,",""",$D$1,""":",$D2,",""",$E$1,""":",$E2,",""",$F$1,""":",$F2,",""",$G$1,""":",$G2,",""",$H$1,""":",$H2,",""",$I$1,""":",$I2,",""",$J$1,""":",$J2,"},")</f>
        <v xml:space="preserve">    {"county-name":"Adams","population":12345,"food-ins-rate":68.0732236056579,"food-ins-rate-child":25.4965607526771,"snap":7701.31372783856,"snap-percentage":62.3840723194699,"wic":2488.40021169125,"free-lunch":2803.11416076513,"free-breakfast":1171.62197036433,"food-banks":5350.86035418157},</v>
      </c>
    </row>
    <row r="3" spans="1:12">
      <c r="A3" s="2" t="s">
        <v>1</v>
      </c>
      <c r="B3" s="2">
        <v>23456</v>
      </c>
      <c r="C3" s="2">
        <f t="shared" ca="1" si="0"/>
        <v>84.004826179531534</v>
      </c>
      <c r="D3" s="2">
        <f t="shared" ca="1" si="1"/>
        <v>57.769827420363661</v>
      </c>
      <c r="E3" s="2">
        <f t="shared" ca="1" si="2"/>
        <v>7970.3229894443084</v>
      </c>
      <c r="F3" s="2">
        <f t="shared" ca="1" si="3"/>
        <v>33.97988996181919</v>
      </c>
      <c r="G3" s="2">
        <f t="shared" ca="1" si="4"/>
        <v>3333.1904264469795</v>
      </c>
      <c r="H3" s="2">
        <f t="shared" ca="1" si="5"/>
        <v>6207.496585874931</v>
      </c>
      <c r="I3" s="2">
        <f t="shared" ca="1" si="6"/>
        <v>4.6641900885496499</v>
      </c>
      <c r="J3" s="2">
        <f t="shared" ca="1" si="7"/>
        <v>6197.9638146958423</v>
      </c>
      <c r="L3" t="str">
        <f t="shared" ref="L3:L66" ca="1" si="8">CONCATENATE("    {""",$A$1,""":""",$A3,""",""",$B$1,""":",$B3,",""",$C$1,""":",$C3,",""",$D$1,""":",$D3,",""",$E$1,""":",$E3,",""",$F$1,""":",$F3,",""",$G$1,""":",$G3,",""",$H$1,""":",$H3,",""",$I$1,""":",$I3,",""",$J$1,""":",$J3,"},")</f>
        <v xml:space="preserve">    {"county-name":"Allegheny","population":23456,"food-ins-rate":84.0048261795315,"food-ins-rate-child":57.7698274203637,"snap":7970.32298944431,"snap-percentage":33.9798899618192,"wic":3333.19042644698,"free-lunch":6207.49658587493,"free-breakfast":4.66419008854965,"food-banks":6197.96381469584},</v>
      </c>
    </row>
    <row r="4" spans="1:12">
      <c r="A4" s="2" t="s">
        <v>2</v>
      </c>
      <c r="B4" s="2">
        <v>341243</v>
      </c>
      <c r="C4" s="2">
        <f t="shared" ca="1" si="0"/>
        <v>93.144447511541074</v>
      </c>
      <c r="D4" s="2">
        <f t="shared" ca="1" si="1"/>
        <v>35.645216319022289</v>
      </c>
      <c r="E4" s="2">
        <f t="shared" ca="1" si="2"/>
        <v>223788.4426981057</v>
      </c>
      <c r="F4" s="2">
        <f t="shared" ca="1" si="3"/>
        <v>65.580376065767126</v>
      </c>
      <c r="G4" s="2">
        <f t="shared" ca="1" si="4"/>
        <v>80719.440403712564</v>
      </c>
      <c r="H4" s="2">
        <f t="shared" ca="1" si="5"/>
        <v>52043.306692239676</v>
      </c>
      <c r="I4" s="2">
        <f t="shared" ca="1" si="6"/>
        <v>17019.05341198001</v>
      </c>
      <c r="J4" s="2">
        <f t="shared" ca="1" si="7"/>
        <v>138998.26897509297</v>
      </c>
      <c r="L4" t="str">
        <f t="shared" ca="1" si="8"/>
        <v xml:space="preserve">    {"county-name":"Armstrong","population":341243,"food-ins-rate":93.1444475115411,"food-ins-rate-child":35.6452163190223,"snap":223788.442698106,"snap-percentage":65.5803760657671,"wic":80719.4404037126,"free-lunch":52043.3066922397,"free-breakfast":17019.05341198,"food-banks":138998.268975093},</v>
      </c>
    </row>
    <row r="5" spans="1:12">
      <c r="A5" s="2" t="s">
        <v>3</v>
      </c>
      <c r="B5" s="2">
        <v>454579.33333333302</v>
      </c>
      <c r="C5" s="2">
        <f t="shared" ca="1" si="0"/>
        <v>67.076016870165105</v>
      </c>
      <c r="D5" s="2">
        <f t="shared" ca="1" si="1"/>
        <v>16.315507670397057</v>
      </c>
      <c r="E5" s="2">
        <f t="shared" ca="1" si="2"/>
        <v>433618.71234866948</v>
      </c>
      <c r="F5" s="2">
        <f t="shared" ca="1" si="3"/>
        <v>95.389007056048101</v>
      </c>
      <c r="G5" s="2">
        <f t="shared" ca="1" si="4"/>
        <v>17710.082330559188</v>
      </c>
      <c r="H5" s="2">
        <f t="shared" ca="1" si="5"/>
        <v>28922.378491693209</v>
      </c>
      <c r="I5" s="2">
        <f t="shared" ca="1" si="6"/>
        <v>38197.965784008644</v>
      </c>
      <c r="J5" s="2">
        <f t="shared" ca="1" si="7"/>
        <v>164889.73452149043</v>
      </c>
      <c r="L5" t="str">
        <f t="shared" ca="1" si="8"/>
        <v xml:space="preserve">    {"county-name":"Beaver","population":454579.333333333,"food-ins-rate":67.0760168701651,"food-ins-rate-child":16.3155076703971,"snap":433618.712348669,"snap-percentage":95.3890070560481,"wic":17710.0823305592,"free-lunch":28922.3784916932,"free-breakfast":38197.9657840086,"food-banks":164889.73452149},</v>
      </c>
    </row>
    <row r="6" spans="1:12">
      <c r="A6" s="2" t="s">
        <v>4</v>
      </c>
      <c r="B6" s="2">
        <v>619028.33333333302</v>
      </c>
      <c r="C6" s="2">
        <f t="shared" ca="1" si="0"/>
        <v>81.666958523180284</v>
      </c>
      <c r="D6" s="2">
        <f t="shared" ca="1" si="1"/>
        <v>21.366936750303591</v>
      </c>
      <c r="E6" s="2">
        <f t="shared" ca="1" si="2"/>
        <v>509163.42072454706</v>
      </c>
      <c r="F6" s="2">
        <f t="shared" ca="1" si="3"/>
        <v>82.25203812284532</v>
      </c>
      <c r="G6" s="2">
        <f t="shared" ca="1" si="4"/>
        <v>70661.69158339336</v>
      </c>
      <c r="H6" s="2">
        <f t="shared" ca="1" si="5"/>
        <v>8994.201975170381</v>
      </c>
      <c r="I6" s="2">
        <f t="shared" ca="1" si="6"/>
        <v>59404.956798521656</v>
      </c>
      <c r="J6" s="2">
        <f t="shared" ca="1" si="7"/>
        <v>186105.83503612335</v>
      </c>
      <c r="L6" t="str">
        <f t="shared" ca="1" si="8"/>
        <v xml:space="preserve">    {"county-name":"Bedford","population":619028.333333333,"food-ins-rate":81.6669585231803,"food-ins-rate-child":21.3669367503036,"snap":509163.420724547,"snap-percentage":82.2520381228453,"wic":70661.6915833934,"free-lunch":8994.20197517038,"free-breakfast":59404.9567985217,"food-banks":186105.835036123},</v>
      </c>
    </row>
    <row r="7" spans="1:12">
      <c r="A7" s="2" t="s">
        <v>5</v>
      </c>
      <c r="B7" s="2">
        <v>783477.33333333302</v>
      </c>
      <c r="C7" s="2">
        <f t="shared" ca="1" si="0"/>
        <v>48.811373340388585</v>
      </c>
      <c r="D7" s="2">
        <f t="shared" ca="1" si="1"/>
        <v>13.334986418248739</v>
      </c>
      <c r="E7" s="2">
        <f t="shared" ca="1" si="2"/>
        <v>60361.117637835116</v>
      </c>
      <c r="F7" s="2">
        <f t="shared" ca="1" si="3"/>
        <v>7.7042583198963177</v>
      </c>
      <c r="G7" s="2">
        <f t="shared" ca="1" si="4"/>
        <v>65600.869585268301</v>
      </c>
      <c r="H7" s="2">
        <f t="shared" ca="1" si="5"/>
        <v>26431.964616651614</v>
      </c>
      <c r="I7" s="2">
        <f t="shared" ca="1" si="6"/>
        <v>10848.186752572605</v>
      </c>
      <c r="J7" s="2">
        <f t="shared" ca="1" si="7"/>
        <v>333295.55346717191</v>
      </c>
      <c r="L7" t="str">
        <f t="shared" ca="1" si="8"/>
        <v xml:space="preserve">    {"county-name":"Berks","population":783477.333333333,"food-ins-rate":48.8113733403886,"food-ins-rate-child":13.3349864182487,"snap":60361.1176378351,"snap-percentage":7.70425831989632,"wic":65600.8695852683,"free-lunch":26431.9646166516,"free-breakfast":10848.1867525726,"food-banks":333295.553467172},</v>
      </c>
    </row>
    <row r="8" spans="1:12">
      <c r="A8" s="2" t="s">
        <v>6</v>
      </c>
      <c r="B8" s="2">
        <v>947926.33333333302</v>
      </c>
      <c r="C8" s="2">
        <f t="shared" ca="1" si="0"/>
        <v>59.137596216665614</v>
      </c>
      <c r="D8" s="2">
        <f t="shared" ca="1" si="1"/>
        <v>42.995727496950124</v>
      </c>
      <c r="E8" s="2">
        <f t="shared" ca="1" si="2"/>
        <v>273247.43763214344</v>
      </c>
      <c r="F8" s="2">
        <f t="shared" ca="1" si="3"/>
        <v>28.825809350741761</v>
      </c>
      <c r="G8" s="2">
        <f t="shared" ca="1" si="4"/>
        <v>68233.471329888533</v>
      </c>
      <c r="H8" s="2">
        <f t="shared" ca="1" si="5"/>
        <v>69322.818540070017</v>
      </c>
      <c r="I8" s="2">
        <f t="shared" ca="1" si="6"/>
        <v>10531.030723279215</v>
      </c>
      <c r="J8" s="2">
        <f t="shared" ca="1" si="7"/>
        <v>333796.42471902096</v>
      </c>
      <c r="L8" t="str">
        <f t="shared" ca="1" si="8"/>
        <v xml:space="preserve">    {"county-name":"Blair","population":947926.333333333,"food-ins-rate":59.1375962166656,"food-ins-rate-child":42.9957274969501,"snap":273247.437632143,"snap-percentage":28.8258093507418,"wic":68233.4713298885,"free-lunch":69322.81854007,"free-breakfast":10531.0307232792,"food-banks":333796.424719021},</v>
      </c>
    </row>
    <row r="9" spans="1:12">
      <c r="A9" s="2" t="s">
        <v>7</v>
      </c>
      <c r="B9" s="2">
        <v>1112375.33333333</v>
      </c>
      <c r="C9" s="2">
        <f t="shared" ca="1" si="0"/>
        <v>35.087761657187841</v>
      </c>
      <c r="D9" s="2">
        <f t="shared" ca="1" si="1"/>
        <v>23.195259342791719</v>
      </c>
      <c r="E9" s="2">
        <f t="shared" ca="1" si="2"/>
        <v>425582.64805413032</v>
      </c>
      <c r="F9" s="2">
        <f t="shared" ca="1" si="3"/>
        <v>38.258907340100279</v>
      </c>
      <c r="G9" s="2">
        <f t="shared" ca="1" si="4"/>
        <v>24615.880828557471</v>
      </c>
      <c r="H9" s="2">
        <f t="shared" ca="1" si="5"/>
        <v>263247.28453891975</v>
      </c>
      <c r="I9" s="2">
        <f t="shared" ca="1" si="6"/>
        <v>83918.674357135475</v>
      </c>
      <c r="J9" s="2">
        <f t="shared" ca="1" si="7"/>
        <v>438284.24611705641</v>
      </c>
      <c r="L9" t="str">
        <f t="shared" ca="1" si="8"/>
        <v xml:space="preserve">    {"county-name":"Bradford","population":1112375.33333333,"food-ins-rate":35.0877616571878,"food-ins-rate-child":23.1952593427917,"snap":425582.64805413,"snap-percentage":38.2589073401003,"wic":24615.8808285575,"free-lunch":263247.28453892,"free-breakfast":83918.6743571355,"food-banks":438284.246117056},</v>
      </c>
    </row>
    <row r="10" spans="1:12">
      <c r="A10" s="2" t="s">
        <v>8</v>
      </c>
      <c r="B10" s="2">
        <v>1276824.33333333</v>
      </c>
      <c r="C10" s="2">
        <f t="shared" ca="1" si="0"/>
        <v>71.752007938290745</v>
      </c>
      <c r="D10" s="2">
        <f t="shared" ca="1" si="1"/>
        <v>9.7812470870120851</v>
      </c>
      <c r="E10" s="2">
        <f t="shared" ca="1" si="2"/>
        <v>362232.73332618451</v>
      </c>
      <c r="F10" s="2">
        <f t="shared" ca="1" si="3"/>
        <v>28.369817512838658</v>
      </c>
      <c r="G10" s="2">
        <f t="shared" ca="1" si="4"/>
        <v>321736.47833128425</v>
      </c>
      <c r="H10" s="2">
        <f t="shared" ca="1" si="5"/>
        <v>105152.73889061311</v>
      </c>
      <c r="I10" s="2">
        <f t="shared" ca="1" si="6"/>
        <v>8955.1348415751163</v>
      </c>
      <c r="J10" s="2">
        <f t="shared" ca="1" si="7"/>
        <v>458799.47190723923</v>
      </c>
      <c r="L10" t="str">
        <f t="shared" ca="1" si="8"/>
        <v xml:space="preserve">    {"county-name":"Bucks","population":1276824.33333333,"food-ins-rate":71.7520079382907,"food-ins-rate-child":9.78124708701209,"snap":362232.733326185,"snap-percentage":28.3698175128387,"wic":321736.478331284,"free-lunch":105152.738890613,"free-breakfast":8955.13484157512,"food-banks":458799.471907239},</v>
      </c>
    </row>
    <row r="11" spans="1:12">
      <c r="A11" s="2" t="s">
        <v>9</v>
      </c>
      <c r="B11" s="2">
        <v>1441273.33333333</v>
      </c>
      <c r="C11" s="2">
        <f t="shared" ca="1" si="0"/>
        <v>83.736283458108133</v>
      </c>
      <c r="D11" s="2">
        <f t="shared" ca="1" si="1"/>
        <v>36.789007100206113</v>
      </c>
      <c r="E11" s="2">
        <f t="shared" ca="1" si="2"/>
        <v>229427.32325968283</v>
      </c>
      <c r="F11" s="2">
        <f t="shared" ca="1" si="3"/>
        <v>15.918377031861874</v>
      </c>
      <c r="G11" s="2">
        <f t="shared" ca="1" si="4"/>
        <v>121056.30210394476</v>
      </c>
      <c r="H11" s="2">
        <f t="shared" ca="1" si="5"/>
        <v>559131.37580510508</v>
      </c>
      <c r="I11" s="2">
        <f t="shared" ca="1" si="6"/>
        <v>78273.211231544556</v>
      </c>
      <c r="J11" s="2">
        <f t="shared" ca="1" si="7"/>
        <v>87110.051347912158</v>
      </c>
      <c r="L11" t="str">
        <f t="shared" ca="1" si="8"/>
        <v xml:space="preserve">    {"county-name":"Butler","population":1441273.33333333,"food-ins-rate":83.7362834581081,"food-ins-rate-child":36.7890071002061,"snap":229427.323259683,"snap-percentage":15.9183770318619,"wic":121056.302103945,"free-lunch":559131.375805105,"free-breakfast":78273.2112315446,"food-banks":87110.0513479122},</v>
      </c>
    </row>
    <row r="12" spans="1:12">
      <c r="A12" s="2" t="s">
        <v>10</v>
      </c>
      <c r="B12" s="2">
        <v>1605722.33333333</v>
      </c>
      <c r="C12" s="2">
        <f t="shared" ca="1" si="0"/>
        <v>77.430169957538425</v>
      </c>
      <c r="D12" s="2">
        <f t="shared" ca="1" si="1"/>
        <v>56.165048398501305</v>
      </c>
      <c r="E12" s="2">
        <f t="shared" ca="1" si="2"/>
        <v>1538635.921545489</v>
      </c>
      <c r="F12" s="2">
        <f t="shared" ca="1" si="3"/>
        <v>95.822041557547749</v>
      </c>
      <c r="G12" s="2">
        <f t="shared" ca="1" si="4"/>
        <v>224322.88793073673</v>
      </c>
      <c r="H12" s="2">
        <f t="shared" ca="1" si="5"/>
        <v>490230.98657078121</v>
      </c>
      <c r="I12" s="2">
        <f t="shared" ca="1" si="6"/>
        <v>59907.437422221861</v>
      </c>
      <c r="J12" s="2">
        <f t="shared" ca="1" si="7"/>
        <v>736443.69913040393</v>
      </c>
      <c r="L12" t="str">
        <f t="shared" ca="1" si="8"/>
        <v xml:space="preserve">    {"county-name":"Cambria","population":1605722.33333333,"food-ins-rate":77.4301699575384,"food-ins-rate-child":56.1650483985013,"snap":1538635.92154549,"snap-percentage":95.8220415575477,"wic":224322.887930737,"free-lunch":490230.986570781,"free-breakfast":59907.4374222219,"food-banks":736443.699130404},</v>
      </c>
    </row>
    <row r="13" spans="1:12">
      <c r="A13" s="2" t="s">
        <v>11</v>
      </c>
      <c r="B13" s="2">
        <v>1770171.33333333</v>
      </c>
      <c r="C13" s="2">
        <f t="shared" ca="1" si="0"/>
        <v>0.79860942873042351</v>
      </c>
      <c r="D13" s="2">
        <f t="shared" ca="1" si="1"/>
        <v>16.023612936603165</v>
      </c>
      <c r="E13" s="2">
        <f t="shared" ca="1" si="2"/>
        <v>896232.35882222245</v>
      </c>
      <c r="F13" s="2">
        <f t="shared" ca="1" si="3"/>
        <v>50.629695665366334</v>
      </c>
      <c r="G13" s="2">
        <f t="shared" ca="1" si="4"/>
        <v>230827.05810576322</v>
      </c>
      <c r="H13" s="2">
        <f t="shared" ca="1" si="5"/>
        <v>375493.16038467037</v>
      </c>
      <c r="I13" s="2">
        <f t="shared" ca="1" si="6"/>
        <v>82250.342233978532</v>
      </c>
      <c r="J13" s="2">
        <f t="shared" ca="1" si="7"/>
        <v>792947.41096305079</v>
      </c>
      <c r="L13" t="str">
        <f t="shared" ca="1" si="8"/>
        <v xml:space="preserve">    {"county-name":"Cameron","population":1770171.33333333,"food-ins-rate":0.798609428730424,"food-ins-rate-child":16.0236129366032,"snap":896232.358822222,"snap-percentage":50.6296956653663,"wic":230827.058105763,"free-lunch":375493.16038467,"free-breakfast":82250.3422339785,"food-banks":792947.410963051},</v>
      </c>
    </row>
    <row r="14" spans="1:12">
      <c r="A14" s="2" t="s">
        <v>12</v>
      </c>
      <c r="B14" s="2">
        <v>1934620.33333333</v>
      </c>
      <c r="C14" s="2">
        <f t="shared" ca="1" si="0"/>
        <v>21.0703691354611</v>
      </c>
      <c r="D14" s="2">
        <f t="shared" ca="1" si="1"/>
        <v>5.6500140176367015</v>
      </c>
      <c r="E14" s="2">
        <f t="shared" ca="1" si="2"/>
        <v>1188674.1217739298</v>
      </c>
      <c r="F14" s="2">
        <f t="shared" ca="1" si="3"/>
        <v>61.44224276428735</v>
      </c>
      <c r="G14" s="2">
        <f t="shared" ca="1" si="4"/>
        <v>80738.87540215347</v>
      </c>
      <c r="H14" s="2">
        <f t="shared" ca="1" si="5"/>
        <v>232166.72780654422</v>
      </c>
      <c r="I14" s="2">
        <f t="shared" ca="1" si="6"/>
        <v>60879.12414079973</v>
      </c>
      <c r="J14" s="2">
        <f t="shared" ca="1" si="7"/>
        <v>961449.61625220312</v>
      </c>
      <c r="L14" t="str">
        <f t="shared" ca="1" si="8"/>
        <v xml:space="preserve">    {"county-name":"Carbon","population":1934620.33333333,"food-ins-rate":21.0703691354611,"food-ins-rate-child":5.6500140176367,"snap":1188674.12177393,"snap-percentage":61.4422427642874,"wic":80738.8754021535,"free-lunch":232166.727806544,"free-breakfast":60879.1241407997,"food-banks":961449.616252203},</v>
      </c>
    </row>
    <row r="15" spans="1:12">
      <c r="A15" s="2" t="s">
        <v>13</v>
      </c>
      <c r="B15" s="2">
        <v>2099069.3333333302</v>
      </c>
      <c r="C15" s="2">
        <f t="shared" ca="1" si="0"/>
        <v>46.228431241380719</v>
      </c>
      <c r="D15" s="2">
        <f t="shared" ca="1" si="1"/>
        <v>36.357754973255425</v>
      </c>
      <c r="E15" s="2">
        <f t="shared" ca="1" si="2"/>
        <v>1914188.0125042112</v>
      </c>
      <c r="F15" s="2">
        <f t="shared" ca="1" si="3"/>
        <v>91.192224197019414</v>
      </c>
      <c r="G15" s="2">
        <f t="shared" ca="1" si="4"/>
        <v>421355.04642456799</v>
      </c>
      <c r="H15" s="2">
        <f t="shared" ca="1" si="5"/>
        <v>93151.830021760557</v>
      </c>
      <c r="I15" s="2">
        <f t="shared" ca="1" si="6"/>
        <v>73616.622028305195</v>
      </c>
      <c r="J15" s="2">
        <f t="shared" ca="1" si="7"/>
        <v>801590.56788486324</v>
      </c>
      <c r="L15" t="str">
        <f t="shared" ca="1" si="8"/>
        <v xml:space="preserve">    {"county-name":"Centre","population":2099069.33333333,"food-ins-rate":46.2284312413807,"food-ins-rate-child":36.3577549732554,"snap":1914188.01250421,"snap-percentage":91.1922241970194,"wic":421355.046424568,"free-lunch":93151.8300217606,"free-breakfast":73616.6220283052,"food-banks":801590.567884863},</v>
      </c>
    </row>
    <row r="16" spans="1:12">
      <c r="A16" s="2" t="s">
        <v>14</v>
      </c>
      <c r="B16" s="2">
        <v>2263518.3333333302</v>
      </c>
      <c r="C16" s="2">
        <f t="shared" ca="1" si="0"/>
        <v>37.895724665852768</v>
      </c>
      <c r="D16" s="2">
        <f t="shared" ca="1" si="1"/>
        <v>3.5217554954674046</v>
      </c>
      <c r="E16" s="2">
        <f t="shared" ca="1" si="2"/>
        <v>169570.59990086773</v>
      </c>
      <c r="F16" s="2">
        <f t="shared" ca="1" si="3"/>
        <v>7.4914612973844381</v>
      </c>
      <c r="G16" s="2">
        <f t="shared" ca="1" si="4"/>
        <v>427105.967370364</v>
      </c>
      <c r="H16" s="2">
        <f t="shared" ca="1" si="5"/>
        <v>735999.06994958955</v>
      </c>
      <c r="I16" s="2">
        <f t="shared" ca="1" si="6"/>
        <v>53227.964982131307</v>
      </c>
      <c r="J16" s="2">
        <f t="shared" ca="1" si="7"/>
        <v>540821.26885179372</v>
      </c>
      <c r="L16" t="str">
        <f t="shared" ca="1" si="8"/>
        <v xml:space="preserve">    {"county-name":"Chester","population":2263518.33333333,"food-ins-rate":37.8957246658528,"food-ins-rate-child":3.5217554954674,"snap":169570.599900868,"snap-percentage":7.49146129738444,"wic":427105.967370364,"free-lunch":735999.06994959,"free-breakfast":53227.9649821313,"food-banks":540821.268851794},</v>
      </c>
    </row>
    <row r="17" spans="1:12">
      <c r="A17" s="2" t="s">
        <v>15</v>
      </c>
      <c r="B17" s="2">
        <v>2427967.3333333302</v>
      </c>
      <c r="C17" s="2">
        <f t="shared" ca="1" si="0"/>
        <v>7.9921978508618929</v>
      </c>
      <c r="D17" s="2">
        <f t="shared" ca="1" si="1"/>
        <v>38.019511675946163</v>
      </c>
      <c r="E17" s="2">
        <f t="shared" ca="1" si="2"/>
        <v>2256331.8002476678</v>
      </c>
      <c r="F17" s="2">
        <f t="shared" ca="1" si="3"/>
        <v>92.93089611506322</v>
      </c>
      <c r="G17" s="2">
        <f t="shared" ca="1" si="4"/>
        <v>122909.19903185993</v>
      </c>
      <c r="H17" s="2">
        <f t="shared" ca="1" si="5"/>
        <v>841198.43652611109</v>
      </c>
      <c r="I17" s="2">
        <f t="shared" ca="1" si="6"/>
        <v>21518.129274282135</v>
      </c>
      <c r="J17" s="2">
        <f t="shared" ca="1" si="7"/>
        <v>1196816.3550522749</v>
      </c>
      <c r="L17" t="str">
        <f t="shared" ca="1" si="8"/>
        <v xml:space="preserve">    {"county-name":"Clarion","population":2427967.33333333,"food-ins-rate":7.99219785086189,"food-ins-rate-child":38.0195116759462,"snap":2256331.80024767,"snap-percentage":92.9308961150632,"wic":122909.19903186,"free-lunch":841198.436526111,"free-breakfast":21518.1292742821,"food-banks":1196816.35505227},</v>
      </c>
    </row>
    <row r="18" spans="1:12">
      <c r="A18" s="2" t="s">
        <v>16</v>
      </c>
      <c r="B18" s="2">
        <v>2592416.3333333302</v>
      </c>
      <c r="C18" s="2">
        <f t="shared" ca="1" si="0"/>
        <v>89.025862071998361</v>
      </c>
      <c r="D18" s="2">
        <f t="shared" ca="1" si="1"/>
        <v>46.7405093727536</v>
      </c>
      <c r="E18" s="2">
        <f t="shared" ca="1" si="2"/>
        <v>834848.21397495514</v>
      </c>
      <c r="F18" s="2">
        <f t="shared" ca="1" si="3"/>
        <v>32.203477629748875</v>
      </c>
      <c r="G18" s="2">
        <f t="shared" ca="1" si="4"/>
        <v>710186.36718236038</v>
      </c>
      <c r="H18" s="2">
        <f t="shared" ca="1" si="5"/>
        <v>414082.42436370451</v>
      </c>
      <c r="I18" s="2">
        <f t="shared" ca="1" si="6"/>
        <v>133125.32548796776</v>
      </c>
      <c r="J18" s="2">
        <f t="shared" ca="1" si="7"/>
        <v>210772.95381295061</v>
      </c>
      <c r="L18" t="str">
        <f t="shared" ca="1" si="8"/>
        <v xml:space="preserve">    {"county-name":"Clearfield","population":2592416.33333333,"food-ins-rate":89.0258620719984,"food-ins-rate-child":46.7405093727536,"snap":834848.213974955,"snap-percentage":32.2034776297489,"wic":710186.36718236,"free-lunch":414082.424363705,"free-breakfast":133125.325487968,"food-banks":210772.953812951},</v>
      </c>
    </row>
    <row r="19" spans="1:12">
      <c r="A19" s="2" t="s">
        <v>17</v>
      </c>
      <c r="B19" s="2">
        <v>2756865.3333333302</v>
      </c>
      <c r="C19" s="2">
        <f t="shared" ca="1" si="0"/>
        <v>90.988488343860411</v>
      </c>
      <c r="D19" s="2">
        <f t="shared" ca="1" si="1"/>
        <v>23.646052880588684</v>
      </c>
      <c r="E19" s="2">
        <f t="shared" ca="1" si="2"/>
        <v>1839925.615880775</v>
      </c>
      <c r="F19" s="2">
        <f t="shared" ca="1" si="3"/>
        <v>66.739771204425068</v>
      </c>
      <c r="G19" s="2">
        <f t="shared" ca="1" si="4"/>
        <v>356301.93937380228</v>
      </c>
      <c r="H19" s="2">
        <f t="shared" ca="1" si="5"/>
        <v>485988.12929715024</v>
      </c>
      <c r="I19" s="2">
        <f t="shared" ca="1" si="6"/>
        <v>20073.463738603001</v>
      </c>
      <c r="J19" s="2">
        <f t="shared" ca="1" si="7"/>
        <v>879695.19784642244</v>
      </c>
      <c r="L19" t="str">
        <f t="shared" ca="1" si="8"/>
        <v xml:space="preserve">    {"county-name":"Clinton","population":2756865.33333333,"food-ins-rate":90.9884883438604,"food-ins-rate-child":23.6460528805887,"snap":1839925.61588078,"snap-percentage":66.7397712044251,"wic":356301.939373802,"free-lunch":485988.12929715,"free-breakfast":20073.463738603,"food-banks":879695.197846422},</v>
      </c>
    </row>
    <row r="20" spans="1:12">
      <c r="A20" s="2" t="s">
        <v>18</v>
      </c>
      <c r="B20" s="2">
        <v>2921314.3333333302</v>
      </c>
      <c r="C20" s="2">
        <f t="shared" ca="1" si="0"/>
        <v>81.998216186649046</v>
      </c>
      <c r="D20" s="2">
        <f t="shared" ca="1" si="1"/>
        <v>27.460637835515467</v>
      </c>
      <c r="E20" s="2">
        <f t="shared" ca="1" si="2"/>
        <v>169806.80925429144</v>
      </c>
      <c r="F20" s="3">
        <f t="shared" ca="1" si="3"/>
        <v>5.8126853148505742</v>
      </c>
      <c r="G20" s="2">
        <f t="shared" ca="1" si="4"/>
        <v>170027.31950178562</v>
      </c>
      <c r="H20" s="2">
        <f t="shared" ca="1" si="5"/>
        <v>1082290.5860875882</v>
      </c>
      <c r="I20" s="2">
        <f t="shared" ca="1" si="6"/>
        <v>152452.68720235548</v>
      </c>
      <c r="J20" s="2">
        <f t="shared" ca="1" si="7"/>
        <v>880824.95764449087</v>
      </c>
      <c r="L20" t="str">
        <f t="shared" ca="1" si="8"/>
        <v xml:space="preserve">    {"county-name":"Columbia","population":2921314.33333333,"food-ins-rate":81.998216186649,"food-ins-rate-child":27.4606378355155,"snap":169806.809254291,"snap-percentage":5.81268531485057,"wic":170027.319501786,"free-lunch":1082290.58608759,"free-breakfast":152452.687202355,"food-banks":880824.957644491},</v>
      </c>
    </row>
    <row r="21" spans="1:12">
      <c r="A21" s="2" t="s">
        <v>19</v>
      </c>
      <c r="B21" s="2">
        <v>3085763.3333333302</v>
      </c>
      <c r="C21" s="2">
        <f t="shared" ca="1" si="0"/>
        <v>62.578200021303488</v>
      </c>
      <c r="D21" s="2">
        <f t="shared" ca="1" si="1"/>
        <v>4.6287253073715595</v>
      </c>
      <c r="E21" s="2">
        <f t="shared" ca="1" si="2"/>
        <v>1349431.3260637415</v>
      </c>
      <c r="F21" s="3">
        <f t="shared" ca="1" si="3"/>
        <v>43.730875647097896</v>
      </c>
      <c r="G21" s="2">
        <f t="shared" ca="1" si="4"/>
        <v>51072.221267125991</v>
      </c>
      <c r="H21" s="2">
        <f t="shared" ca="1" si="5"/>
        <v>72380.271807971876</v>
      </c>
      <c r="I21" s="2">
        <f t="shared" ca="1" si="6"/>
        <v>42350.140924739288</v>
      </c>
      <c r="J21" s="2">
        <f t="shared" ca="1" si="7"/>
        <v>291140.09665657778</v>
      </c>
      <c r="L21" t="str">
        <f t="shared" ca="1" si="8"/>
        <v xml:space="preserve">    {"county-name":"Crawford","population":3085763.33333333,"food-ins-rate":62.5782000213035,"food-ins-rate-child":4.62872530737156,"snap":1349431.32606374,"snap-percentage":43.7308756470979,"wic":51072.221267126,"free-lunch":72380.2718079719,"free-breakfast":42350.1409247393,"food-banks":291140.096656578},</v>
      </c>
    </row>
    <row r="22" spans="1:12">
      <c r="A22" s="2" t="s">
        <v>20</v>
      </c>
      <c r="B22" s="2">
        <v>3250212.3333333302</v>
      </c>
      <c r="C22" s="2">
        <f t="shared" ca="1" si="0"/>
        <v>92.801657365401283</v>
      </c>
      <c r="D22" s="2">
        <f t="shared" ca="1" si="1"/>
        <v>3.8844818305837903</v>
      </c>
      <c r="E22" s="2">
        <f t="shared" ca="1" si="2"/>
        <v>1546730.9497096764</v>
      </c>
      <c r="F22" s="3">
        <f t="shared" ca="1" si="3"/>
        <v>47.588612406851304</v>
      </c>
      <c r="G22" s="2">
        <f t="shared" ca="1" si="4"/>
        <v>64261.996758116504</v>
      </c>
      <c r="H22" s="2">
        <f t="shared" ca="1" si="5"/>
        <v>449045.0453633063</v>
      </c>
      <c r="I22" s="2">
        <f t="shared" ca="1" si="6"/>
        <v>269525.18965197913</v>
      </c>
      <c r="J22" s="2">
        <f t="shared" ca="1" si="7"/>
        <v>207886.5772307053</v>
      </c>
      <c r="L22" t="str">
        <f t="shared" ca="1" si="8"/>
        <v xml:space="preserve">    {"county-name":"Cumberland","population":3250212.33333333,"food-ins-rate":92.8016573654013,"food-ins-rate-child":3.88448183058379,"snap":1546730.94970968,"snap-percentage":47.5886124068513,"wic":64261.9967581165,"free-lunch":449045.045363306,"free-breakfast":269525.189651979,"food-banks":207886.577230705},</v>
      </c>
    </row>
    <row r="23" spans="1:12">
      <c r="A23" s="2" t="s">
        <v>21</v>
      </c>
      <c r="B23" s="2">
        <v>3414661.3333333302</v>
      </c>
      <c r="C23" s="2">
        <f t="shared" ca="1" si="0"/>
        <v>70.688443817193658</v>
      </c>
      <c r="D23" s="2">
        <f t="shared" ca="1" si="1"/>
        <v>14.980275315079329</v>
      </c>
      <c r="E23" s="2">
        <f t="shared" ca="1" si="2"/>
        <v>2102338.4542663931</v>
      </c>
      <c r="F23" s="3">
        <f t="shared" ca="1" si="3"/>
        <v>61.567993105018374</v>
      </c>
      <c r="G23" s="2">
        <f t="shared" ca="1" si="4"/>
        <v>752204.8920938716</v>
      </c>
      <c r="H23" s="2">
        <f t="shared" ca="1" si="5"/>
        <v>249179.79124236762</v>
      </c>
      <c r="I23" s="2">
        <f t="shared" ca="1" si="6"/>
        <v>292487.43523679854</v>
      </c>
      <c r="J23" s="2">
        <f t="shared" ca="1" si="7"/>
        <v>1249060.48030441</v>
      </c>
      <c r="L23" t="str">
        <f t="shared" ca="1" si="8"/>
        <v xml:space="preserve">    {"county-name":"Dauphin","population":3414661.33333333,"food-ins-rate":70.6884438171937,"food-ins-rate-child":14.9802753150793,"snap":2102338.45426639,"snap-percentage":61.5679931050184,"wic":752204.892093872,"free-lunch":249179.791242368,"free-breakfast":292487.435236799,"food-banks":1249060.48030441},</v>
      </c>
    </row>
    <row r="24" spans="1:12">
      <c r="A24" s="2" t="s">
        <v>22</v>
      </c>
      <c r="B24" s="2">
        <v>3579110.3333333302</v>
      </c>
      <c r="C24" s="2">
        <f t="shared" ca="1" si="0"/>
        <v>92.541145834417421</v>
      </c>
      <c r="D24" s="2">
        <f t="shared" ca="1" si="1"/>
        <v>36.55779875261404</v>
      </c>
      <c r="E24" s="2">
        <f t="shared" ca="1" si="2"/>
        <v>1631680.2504012249</v>
      </c>
      <c r="F24" s="2">
        <f t="shared" ca="1" si="3"/>
        <v>45.588989956663148</v>
      </c>
      <c r="G24" s="2">
        <f t="shared" ca="1" si="4"/>
        <v>406114.08353298466</v>
      </c>
      <c r="H24" s="2">
        <f t="shared" ca="1" si="5"/>
        <v>235784.66677576091</v>
      </c>
      <c r="I24" s="2">
        <f t="shared" ca="1" si="6"/>
        <v>48961.956689161656</v>
      </c>
      <c r="J24" s="2">
        <f t="shared" ca="1" si="7"/>
        <v>1518323.6697257771</v>
      </c>
      <c r="L24" t="str">
        <f t="shared" ca="1" si="8"/>
        <v xml:space="preserve">    {"county-name":"Delaware","population":3579110.33333333,"food-ins-rate":92.5411458344174,"food-ins-rate-child":36.557798752614,"snap":1631680.25040122,"snap-percentage":45.5889899566631,"wic":406114.083532985,"free-lunch":235784.666775761,"free-breakfast":48961.9566891617,"food-banks":1518323.66972578},</v>
      </c>
    </row>
    <row r="25" spans="1:12">
      <c r="A25" s="2" t="s">
        <v>23</v>
      </c>
      <c r="B25" s="2">
        <v>3743559.3333333302</v>
      </c>
      <c r="C25" s="2">
        <f t="shared" ca="1" si="0"/>
        <v>10.294890290804027</v>
      </c>
      <c r="D25" s="2">
        <f t="shared" ca="1" si="1"/>
        <v>51.75159114958246</v>
      </c>
      <c r="E25" s="2">
        <f t="shared" ca="1" si="2"/>
        <v>2985240.8055065703</v>
      </c>
      <c r="F25" s="3">
        <f t="shared" ca="1" si="3"/>
        <v>79.743381624152335</v>
      </c>
      <c r="G25" s="2">
        <f t="shared" ca="1" si="4"/>
        <v>901740.108666118</v>
      </c>
      <c r="H25" s="2">
        <f t="shared" ca="1" si="5"/>
        <v>675167.75612994528</v>
      </c>
      <c r="I25" s="2">
        <f t="shared" ca="1" si="6"/>
        <v>168811.32385173207</v>
      </c>
      <c r="J25" s="2">
        <f t="shared" ca="1" si="7"/>
        <v>416545.55310991924</v>
      </c>
      <c r="L25" t="str">
        <f t="shared" ca="1" si="8"/>
        <v xml:space="preserve">    {"county-name":"Elk","population":3743559.33333333,"food-ins-rate":10.294890290804,"food-ins-rate-child":51.7515911495825,"snap":2985240.80550657,"snap-percentage":79.7433816241523,"wic":901740.108666118,"free-lunch":675167.756129945,"free-breakfast":168811.323851732,"food-banks":416545.553109919},</v>
      </c>
    </row>
    <row r="26" spans="1:12">
      <c r="A26" s="2" t="s">
        <v>24</v>
      </c>
      <c r="B26" s="2">
        <v>3908008.3333333302</v>
      </c>
      <c r="C26" s="2">
        <f t="shared" ca="1" si="0"/>
        <v>86.179833262241175</v>
      </c>
      <c r="D26" s="2">
        <f t="shared" ca="1" si="1"/>
        <v>53.016039679387802</v>
      </c>
      <c r="E26" s="2">
        <f t="shared" ca="1" si="2"/>
        <v>2346218.1800331017</v>
      </c>
      <c r="F26" s="3">
        <f t="shared" ca="1" si="3"/>
        <v>60.036161131516785</v>
      </c>
      <c r="G26" s="2">
        <f t="shared" ca="1" si="4"/>
        <v>641347.64895740163</v>
      </c>
      <c r="H26" s="2">
        <f t="shared" ca="1" si="5"/>
        <v>518790.11769201048</v>
      </c>
      <c r="I26" s="2">
        <f t="shared" ca="1" si="6"/>
        <v>269316.9589920938</v>
      </c>
      <c r="J26" s="2">
        <f t="shared" ca="1" si="7"/>
        <v>1009835.5421041265</v>
      </c>
      <c r="L26" t="str">
        <f t="shared" ca="1" si="8"/>
        <v xml:space="preserve">    {"county-name":"Erie","population":3908008.33333333,"food-ins-rate":86.1798332622412,"food-ins-rate-child":53.0160396793878,"snap":2346218.1800331,"snap-percentage":60.0361611315168,"wic":641347.648957402,"free-lunch":518790.11769201,"free-breakfast":269316.958992094,"food-banks":1009835.54210413},</v>
      </c>
    </row>
    <row r="27" spans="1:12">
      <c r="A27" s="2" t="s">
        <v>25</v>
      </c>
      <c r="B27" s="2">
        <v>4072457.3333333302</v>
      </c>
      <c r="C27" s="2">
        <f t="shared" ca="1" si="0"/>
        <v>20.478195525158892</v>
      </c>
      <c r="D27" s="2">
        <f t="shared" ca="1" si="1"/>
        <v>35.357848312694159</v>
      </c>
      <c r="E27" s="2">
        <f t="shared" ca="1" si="2"/>
        <v>1607839.050733241</v>
      </c>
      <c r="F27" s="3">
        <f t="shared" ca="1" si="3"/>
        <v>39.480807756363049</v>
      </c>
      <c r="G27" s="2">
        <f t="shared" ca="1" si="4"/>
        <v>324596.27123255958</v>
      </c>
      <c r="H27" s="2">
        <f t="shared" ca="1" si="5"/>
        <v>1007188.0921141688</v>
      </c>
      <c r="I27" s="2">
        <f t="shared" ca="1" si="6"/>
        <v>275962.14303287416</v>
      </c>
      <c r="J27" s="2">
        <f t="shared" ca="1" si="7"/>
        <v>1786825.3905173042</v>
      </c>
      <c r="L27" t="str">
        <f t="shared" ca="1" si="8"/>
        <v xml:space="preserve">    {"county-name":"Fayette","population":4072457.33333333,"food-ins-rate":20.4781955251589,"food-ins-rate-child":35.3578483126942,"snap":1607839.05073324,"snap-percentage":39.480807756363,"wic":324596.27123256,"free-lunch":1007188.09211417,"free-breakfast":275962.143032874,"food-banks":1786825.3905173},</v>
      </c>
    </row>
    <row r="28" spans="1:12">
      <c r="A28" s="2" t="s">
        <v>26</v>
      </c>
      <c r="B28" s="2">
        <v>4236906.3333333302</v>
      </c>
      <c r="C28" s="2">
        <f t="shared" ca="1" si="0"/>
        <v>28.234543170583983</v>
      </c>
      <c r="D28" s="2">
        <f t="shared" ca="1" si="1"/>
        <v>15.804572079162215</v>
      </c>
      <c r="E28" s="2">
        <f t="shared" ca="1" si="2"/>
        <v>1620495.8911795726</v>
      </c>
      <c r="F28" s="3">
        <f t="shared" ca="1" si="3"/>
        <v>38.247149303975029</v>
      </c>
      <c r="G28" s="2">
        <f t="shared" ca="1" si="4"/>
        <v>802604.79925383267</v>
      </c>
      <c r="H28" s="2">
        <f t="shared" ca="1" si="5"/>
        <v>640659.82452261425</v>
      </c>
      <c r="I28" s="2">
        <f t="shared" ca="1" si="6"/>
        <v>164294.28742818453</v>
      </c>
      <c r="J28" s="2">
        <f t="shared" ca="1" si="7"/>
        <v>1953237.9748582628</v>
      </c>
      <c r="L28" t="str">
        <f t="shared" ca="1" si="8"/>
        <v xml:space="preserve">    {"county-name":"Forest","population":4236906.33333333,"food-ins-rate":28.234543170584,"food-ins-rate-child":15.8045720791622,"snap":1620495.89117957,"snap-percentage":38.247149303975,"wic":802604.799253833,"free-lunch":640659.824522614,"free-breakfast":164294.287428185,"food-banks":1953237.97485826},</v>
      </c>
    </row>
    <row r="29" spans="1:12">
      <c r="A29" s="2" t="s">
        <v>27</v>
      </c>
      <c r="B29" s="2">
        <v>4401355.3333333302</v>
      </c>
      <c r="C29" s="2">
        <f t="shared" ca="1" si="0"/>
        <v>55.202923913321165</v>
      </c>
      <c r="D29" s="2">
        <f t="shared" ca="1" si="1"/>
        <v>52.343626206542581</v>
      </c>
      <c r="E29" s="2">
        <f t="shared" ca="1" si="2"/>
        <v>2459680.1340776728</v>
      </c>
      <c r="F29" s="3">
        <f t="shared" ca="1" si="3"/>
        <v>55.884607076585525</v>
      </c>
      <c r="G29" s="2">
        <f t="shared" ca="1" si="4"/>
        <v>1298385.2862937576</v>
      </c>
      <c r="H29" s="2">
        <f t="shared" ca="1" si="5"/>
        <v>3783.1786705010641</v>
      </c>
      <c r="I29" s="2">
        <f t="shared" ca="1" si="6"/>
        <v>67246.938500227945</v>
      </c>
      <c r="J29" s="2">
        <f t="shared" ca="1" si="7"/>
        <v>102742.44009259963</v>
      </c>
      <c r="L29" t="str">
        <f t="shared" ca="1" si="8"/>
        <v xml:space="preserve">    {"county-name":"Franklin","population":4401355.33333333,"food-ins-rate":55.2029239133212,"food-ins-rate-child":52.3436262065426,"snap":2459680.13407767,"snap-percentage":55.8846070765855,"wic":1298385.28629376,"free-lunch":3783.17867050106,"free-breakfast":67246.9385002279,"food-banks":102742.4400926},</v>
      </c>
    </row>
    <row r="30" spans="1:12">
      <c r="A30" s="2" t="s">
        <v>28</v>
      </c>
      <c r="B30" s="2">
        <v>4565804.3333333302</v>
      </c>
      <c r="C30" s="2">
        <f t="shared" ca="1" si="0"/>
        <v>13.436839117402776</v>
      </c>
      <c r="D30" s="2">
        <f t="shared" ca="1" si="1"/>
        <v>13.292423576479878</v>
      </c>
      <c r="E30" s="2">
        <f t="shared" ca="1" si="2"/>
        <v>3238237.9047478568</v>
      </c>
      <c r="F30" s="3">
        <f t="shared" ca="1" si="3"/>
        <v>70.923711756691404</v>
      </c>
      <c r="G30" s="2">
        <f t="shared" ca="1" si="4"/>
        <v>1002054.6098249427</v>
      </c>
      <c r="H30" s="2">
        <f t="shared" ca="1" si="5"/>
        <v>197337.53826493429</v>
      </c>
      <c r="I30" s="2">
        <f t="shared" ca="1" si="6"/>
        <v>69017.127854182414</v>
      </c>
      <c r="J30" s="2">
        <f t="shared" ca="1" si="7"/>
        <v>719543.96907028963</v>
      </c>
      <c r="L30" t="str">
        <f t="shared" ca="1" si="8"/>
        <v xml:space="preserve">    {"county-name":"Fulton","population":4565804.33333333,"food-ins-rate":13.4368391174028,"food-ins-rate-child":13.2924235764799,"snap":3238237.90474786,"snap-percentage":70.9237117566914,"wic":1002054.60982494,"free-lunch":197337.538264934,"free-breakfast":69017.1278541824,"food-banks":719543.96907029},</v>
      </c>
    </row>
    <row r="31" spans="1:12">
      <c r="A31" s="2" t="s">
        <v>29</v>
      </c>
      <c r="B31" s="2">
        <v>4730253.3333333302</v>
      </c>
      <c r="C31" s="2">
        <f t="shared" ca="1" si="0"/>
        <v>43.62237761757568</v>
      </c>
      <c r="D31" s="2">
        <f t="shared" ca="1" si="1"/>
        <v>10.787690422560255</v>
      </c>
      <c r="E31" s="2">
        <f t="shared" ca="1" si="2"/>
        <v>3571946.3273730418</v>
      </c>
      <c r="F31" s="2">
        <f t="shared" ca="1" si="3"/>
        <v>75.51279129602031</v>
      </c>
      <c r="G31" s="2">
        <f t="shared" ca="1" si="4"/>
        <v>836065.83438244415</v>
      </c>
      <c r="H31" s="2">
        <f t="shared" ca="1" si="5"/>
        <v>606695.45621481666</v>
      </c>
      <c r="I31" s="2">
        <f t="shared" ca="1" si="6"/>
        <v>253965.44918457011</v>
      </c>
      <c r="J31" s="2">
        <f t="shared" ca="1" si="7"/>
        <v>1292631.3841145905</v>
      </c>
      <c r="L31" t="str">
        <f t="shared" ca="1" si="8"/>
        <v xml:space="preserve">    {"county-name":"Greene","population":4730253.33333333,"food-ins-rate":43.6223776175757,"food-ins-rate-child":10.7876904225603,"snap":3571946.32737304,"snap-percentage":75.5127912960203,"wic":836065.834382444,"free-lunch":606695.456214817,"free-breakfast":253965.44918457,"food-banks":1292631.38411459},</v>
      </c>
    </row>
    <row r="32" spans="1:12">
      <c r="A32" s="2" t="s">
        <v>30</v>
      </c>
      <c r="B32" s="2">
        <v>4894702.3333333302</v>
      </c>
      <c r="C32" s="2">
        <f t="shared" ca="1" si="0"/>
        <v>55.131947475367703</v>
      </c>
      <c r="D32" s="2">
        <f t="shared" ca="1" si="1"/>
        <v>48.811069963511301</v>
      </c>
      <c r="E32" s="2">
        <f t="shared" ca="1" si="2"/>
        <v>1660749.161122927</v>
      </c>
      <c r="F32" s="2">
        <f t="shared" ca="1" si="3"/>
        <v>33.929523146138777</v>
      </c>
      <c r="G32" s="2">
        <f t="shared" ca="1" si="4"/>
        <v>1409709.8827891927</v>
      </c>
      <c r="H32" s="2">
        <f t="shared" ca="1" si="5"/>
        <v>1244273.582827826</v>
      </c>
      <c r="I32" s="2">
        <f t="shared" ca="1" si="6"/>
        <v>55563.05178868254</v>
      </c>
      <c r="J32" s="2">
        <f t="shared" ca="1" si="7"/>
        <v>983350.54234344396</v>
      </c>
      <c r="L32" t="str">
        <f t="shared" ca="1" si="8"/>
        <v xml:space="preserve">    {"county-name":"Huntingdon","population":4894702.33333333,"food-ins-rate":55.1319474753677,"food-ins-rate-child":48.8110699635113,"snap":1660749.16112293,"snap-percentage":33.9295231461388,"wic":1409709.88278919,"free-lunch":1244273.58282783,"free-breakfast":55563.0517886825,"food-banks":983350.542343444},</v>
      </c>
    </row>
    <row r="33" spans="1:12">
      <c r="A33" s="2" t="s">
        <v>31</v>
      </c>
      <c r="B33" s="2">
        <v>5059151.3333333302</v>
      </c>
      <c r="C33" s="2">
        <f t="shared" ca="1" si="0"/>
        <v>13.22084549909961</v>
      </c>
      <c r="D33" s="2">
        <f t="shared" ca="1" si="1"/>
        <v>47.57477671820164</v>
      </c>
      <c r="E33" s="2">
        <f t="shared" ca="1" si="2"/>
        <v>4632358.460703671</v>
      </c>
      <c r="F33" s="2">
        <f t="shared" ca="1" si="3"/>
        <v>91.563943347224253</v>
      </c>
      <c r="G33" s="2">
        <f t="shared" ca="1" si="4"/>
        <v>85772.147038061943</v>
      </c>
      <c r="H33" s="2">
        <f t="shared" ca="1" si="5"/>
        <v>680562.20935937099</v>
      </c>
      <c r="I33" s="2">
        <f t="shared" ca="1" si="6"/>
        <v>457766.8431595047</v>
      </c>
      <c r="J33" s="2">
        <f t="shared" ca="1" si="7"/>
        <v>1719582.7912377638</v>
      </c>
      <c r="L33" t="str">
        <f t="shared" ca="1" si="8"/>
        <v xml:space="preserve">    {"county-name":"Indiana","population":5059151.33333333,"food-ins-rate":13.2208454990996,"food-ins-rate-child":47.5747767182016,"snap":4632358.46070367,"snap-percentage":91.5639433472243,"wic":85772.1470380619,"free-lunch":680562.209359371,"free-breakfast":457766.843159505,"food-banks":1719582.79123776},</v>
      </c>
    </row>
    <row r="34" spans="1:12">
      <c r="A34" s="2" t="s">
        <v>32</v>
      </c>
      <c r="B34" s="2">
        <v>5223600.3333333302</v>
      </c>
      <c r="C34" s="2">
        <f t="shared" ref="C34:C68" ca="1" si="9">RAND()*100</f>
        <v>71.083460945115263</v>
      </c>
      <c r="D34" s="2">
        <f t="shared" ref="D34:D68" ca="1" si="10">RAND()/5*300</f>
        <v>23.888037032467803</v>
      </c>
      <c r="E34" s="2">
        <f t="shared" ref="E34:E68" ca="1" si="11">RAND()*$B34</f>
        <v>495360.15689004335</v>
      </c>
      <c r="F34" s="2">
        <f t="shared" ref="F34:F68" ca="1" si="12">$E34/$B34*100</f>
        <v>9.4831174913785894</v>
      </c>
      <c r="G34" s="2">
        <f t="shared" ref="G34:G68" ca="1" si="13">$B34*0.3*RAND()</f>
        <v>374876.74511578062</v>
      </c>
      <c r="H34" s="2">
        <f t="shared" ref="H34:H68" ca="1" si="14">$B34*0.4*RAND()</f>
        <v>446859.3965943004</v>
      </c>
      <c r="I34" s="2">
        <f t="shared" ref="I34:I68" ca="1" si="15">$B34*0.1*RAND()</f>
        <v>247530.8350495896</v>
      </c>
      <c r="J34" s="2">
        <f t="shared" ref="J34:J68" ca="1" si="16">$B34*0.5*RAND()</f>
        <v>1366818.5823226182</v>
      </c>
      <c r="L34" t="str">
        <f t="shared" ca="1" si="8"/>
        <v xml:space="preserve">    {"county-name":"Jefferson","population":5223600.33333333,"food-ins-rate":71.0834609451153,"food-ins-rate-child":23.8880370324678,"snap":495360.156890043,"snap-percentage":9.48311749137859,"wic":374876.745115781,"free-lunch":446859.3965943,"free-breakfast":247530.83504959,"food-banks":1366818.58232262},</v>
      </c>
    </row>
    <row r="35" spans="1:12">
      <c r="A35" s="2" t="s">
        <v>33</v>
      </c>
      <c r="B35" s="2">
        <v>5388049.3333333302</v>
      </c>
      <c r="C35" s="2">
        <f t="shared" ca="1" si="9"/>
        <v>67.025115009545729</v>
      </c>
      <c r="D35" s="2">
        <f t="shared" ca="1" si="10"/>
        <v>44.564378106430965</v>
      </c>
      <c r="E35" s="2">
        <f t="shared" ca="1" si="11"/>
        <v>152714.67216707006</v>
      </c>
      <c r="F35" s="2">
        <f t="shared" ca="1" si="12"/>
        <v>2.8343220842893202</v>
      </c>
      <c r="G35" s="2">
        <f t="shared" ca="1" si="13"/>
        <v>1308042.4848526649</v>
      </c>
      <c r="H35" s="2">
        <f t="shared" ca="1" si="14"/>
        <v>931771.31059772498</v>
      </c>
      <c r="I35" s="2">
        <f t="shared" ca="1" si="15"/>
        <v>231316.62105907541</v>
      </c>
      <c r="J35" s="2">
        <f t="shared" ca="1" si="16"/>
        <v>646548.29460322624</v>
      </c>
      <c r="L35" t="str">
        <f t="shared" ca="1" si="8"/>
        <v xml:space="preserve">    {"county-name":"Juniata","population":5388049.33333333,"food-ins-rate":67.0251150095457,"food-ins-rate-child":44.564378106431,"snap":152714.67216707,"snap-percentage":2.83432208428932,"wic":1308042.48485266,"free-lunch":931771.310597725,"free-breakfast":231316.621059075,"food-banks":646548.294603226},</v>
      </c>
    </row>
    <row r="36" spans="1:12">
      <c r="A36" s="2" t="s">
        <v>34</v>
      </c>
      <c r="B36" s="2">
        <v>5552498.3333333302</v>
      </c>
      <c r="C36" s="2">
        <f t="shared" ca="1" si="9"/>
        <v>77.111629897008143</v>
      </c>
      <c r="D36" s="2">
        <f t="shared" ca="1" si="10"/>
        <v>28.123066565299602</v>
      </c>
      <c r="E36" s="2">
        <f t="shared" ca="1" si="11"/>
        <v>904153.07903807203</v>
      </c>
      <c r="F36" s="2">
        <f t="shared" ca="1" si="12"/>
        <v>16.283716351793696</v>
      </c>
      <c r="G36" s="2">
        <f t="shared" ca="1" si="13"/>
        <v>1124726.7163864877</v>
      </c>
      <c r="H36" s="2">
        <f t="shared" ca="1" si="14"/>
        <v>2013620.0620326023</v>
      </c>
      <c r="I36" s="2">
        <f t="shared" ca="1" si="15"/>
        <v>78372.361762312386</v>
      </c>
      <c r="J36" s="2">
        <f t="shared" ca="1" si="16"/>
        <v>823429.41303342965</v>
      </c>
      <c r="L36" t="str">
        <f t="shared" ca="1" si="8"/>
        <v xml:space="preserve">    {"county-name":"Lackawanna","population":5552498.33333333,"food-ins-rate":77.1116298970081,"food-ins-rate-child":28.1230665652996,"snap":904153.079038072,"snap-percentage":16.2837163517937,"wic":1124726.71638649,"free-lunch":2013620.0620326,"free-breakfast":78372.3617623124,"food-banks":823429.41303343},</v>
      </c>
    </row>
    <row r="37" spans="1:12">
      <c r="A37" s="2" t="s">
        <v>35</v>
      </c>
      <c r="B37" s="2">
        <v>5716947.3333333302</v>
      </c>
      <c r="C37" s="2">
        <f t="shared" ca="1" si="9"/>
        <v>48.071848648140381</v>
      </c>
      <c r="D37" s="2">
        <f t="shared" ca="1" si="10"/>
        <v>18.368350983868631</v>
      </c>
      <c r="E37" s="2">
        <f t="shared" ca="1" si="11"/>
        <v>1386057.3185291102</v>
      </c>
      <c r="F37" s="2">
        <f t="shared" ca="1" si="12"/>
        <v>24.244710292283798</v>
      </c>
      <c r="G37" s="2">
        <f t="shared" ca="1" si="13"/>
        <v>5521.264671210306</v>
      </c>
      <c r="H37" s="2">
        <f t="shared" ca="1" si="14"/>
        <v>237833.04047488177</v>
      </c>
      <c r="I37" s="2">
        <f t="shared" ca="1" si="15"/>
        <v>170233.39460616317</v>
      </c>
      <c r="J37" s="2">
        <f t="shared" ca="1" si="16"/>
        <v>2780745.0136948763</v>
      </c>
      <c r="L37" t="str">
        <f t="shared" ca="1" si="8"/>
        <v xml:space="preserve">    {"county-name":"Lancaster","population":5716947.33333333,"food-ins-rate":48.0718486481404,"food-ins-rate-child":18.3683509838686,"snap":1386057.31852911,"snap-percentage":24.2447102922838,"wic":5521.26467121031,"free-lunch":237833.040474882,"free-breakfast":170233.394606163,"food-banks":2780745.01369488},</v>
      </c>
    </row>
    <row r="38" spans="1:12">
      <c r="A38" s="2" t="s">
        <v>36</v>
      </c>
      <c r="B38" s="2">
        <v>5881396.3333333302</v>
      </c>
      <c r="C38" s="2">
        <f t="shared" ca="1" si="9"/>
        <v>52.291927703871025</v>
      </c>
      <c r="D38" s="2">
        <f t="shared" ca="1" si="10"/>
        <v>56.240186332371785</v>
      </c>
      <c r="E38" s="2">
        <f t="shared" ca="1" si="11"/>
        <v>4170939.2084299349</v>
      </c>
      <c r="F38" s="2">
        <f t="shared" ca="1" si="12"/>
        <v>70.917499383450334</v>
      </c>
      <c r="G38" s="2">
        <f t="shared" ca="1" si="13"/>
        <v>1265572.9496149728</v>
      </c>
      <c r="H38" s="2">
        <f t="shared" ca="1" si="14"/>
        <v>1721985.2274943327</v>
      </c>
      <c r="I38" s="2">
        <f t="shared" ca="1" si="15"/>
        <v>501800.35068546201</v>
      </c>
      <c r="J38" s="2">
        <f t="shared" ca="1" si="16"/>
        <v>546663.71117129363</v>
      </c>
      <c r="L38" t="str">
        <f t="shared" ca="1" si="8"/>
        <v xml:space="preserve">    {"county-name":"Lawrence","population":5881396.33333333,"food-ins-rate":52.291927703871,"food-ins-rate-child":56.2401863323718,"snap":4170939.20842993,"snap-percentage":70.9174993834503,"wic":1265572.94961497,"free-lunch":1721985.22749433,"free-breakfast":501800.350685462,"food-banks":546663.711171294},</v>
      </c>
    </row>
    <row r="39" spans="1:12">
      <c r="A39" s="2" t="s">
        <v>37</v>
      </c>
      <c r="B39" s="2">
        <v>6045845.3333333302</v>
      </c>
      <c r="C39" s="2">
        <f t="shared" ca="1" si="9"/>
        <v>71.065413241155568</v>
      </c>
      <c r="D39" s="2">
        <f t="shared" ca="1" si="10"/>
        <v>19.809554163723497</v>
      </c>
      <c r="E39" s="2">
        <f t="shared" ca="1" si="11"/>
        <v>1135588.1362394632</v>
      </c>
      <c r="F39" s="2">
        <f t="shared" ca="1" si="12"/>
        <v>18.78295049955182</v>
      </c>
      <c r="G39" s="2">
        <f t="shared" ca="1" si="13"/>
        <v>1392130.7771036339</v>
      </c>
      <c r="H39" s="2">
        <f t="shared" ca="1" si="14"/>
        <v>1261848.6668918061</v>
      </c>
      <c r="I39" s="2">
        <f t="shared" ca="1" si="15"/>
        <v>134884.37437086445</v>
      </c>
      <c r="J39" s="2">
        <f t="shared" ca="1" si="16"/>
        <v>1897236.4271180597</v>
      </c>
      <c r="L39" t="str">
        <f t="shared" ca="1" si="8"/>
        <v xml:space="preserve">    {"county-name":"Lebanon","population":6045845.33333333,"food-ins-rate":71.0654132411556,"food-ins-rate-child":19.8095541637235,"snap":1135588.13623946,"snap-percentage":18.7829504995518,"wic":1392130.77710363,"free-lunch":1261848.66689181,"free-breakfast":134884.374370864,"food-banks":1897236.42711806},</v>
      </c>
    </row>
    <row r="40" spans="1:12">
      <c r="A40" s="2" t="s">
        <v>38</v>
      </c>
      <c r="B40" s="2">
        <v>6210294.3333333302</v>
      </c>
      <c r="C40" s="2">
        <f t="shared" ca="1" si="9"/>
        <v>27.806988977936832</v>
      </c>
      <c r="D40" s="2">
        <f t="shared" ca="1" si="10"/>
        <v>9.0985827484306352</v>
      </c>
      <c r="E40" s="2">
        <f t="shared" ca="1" si="11"/>
        <v>1483144.0427335969</v>
      </c>
      <c r="F40" s="2">
        <f t="shared" ca="1" si="12"/>
        <v>23.882024959315096</v>
      </c>
      <c r="G40" s="2">
        <f t="shared" ca="1" si="13"/>
        <v>1520228.7022194217</v>
      </c>
      <c r="H40" s="2">
        <f t="shared" ca="1" si="14"/>
        <v>1817490.4924155041</v>
      </c>
      <c r="I40" s="2">
        <f t="shared" ca="1" si="15"/>
        <v>295442.40306788334</v>
      </c>
      <c r="J40" s="2">
        <f t="shared" ca="1" si="16"/>
        <v>1672190.9249569941</v>
      </c>
      <c r="L40" t="str">
        <f t="shared" ca="1" si="8"/>
        <v xml:space="preserve">    {"county-name":"Lehigh","population":6210294.33333333,"food-ins-rate":27.8069889779368,"food-ins-rate-child":9.09858274843064,"snap":1483144.0427336,"snap-percentage":23.8820249593151,"wic":1520228.70221942,"free-lunch":1817490.4924155,"free-breakfast":295442.403067883,"food-banks":1672190.92495699},</v>
      </c>
    </row>
    <row r="41" spans="1:12">
      <c r="A41" s="2" t="s">
        <v>39</v>
      </c>
      <c r="B41" s="2">
        <v>6374743.3333333302</v>
      </c>
      <c r="C41" s="2">
        <f t="shared" ca="1" si="9"/>
        <v>58.635417993865104</v>
      </c>
      <c r="D41" s="2">
        <f t="shared" ca="1" si="10"/>
        <v>27.425147371369253</v>
      </c>
      <c r="E41" s="2">
        <f t="shared" ca="1" si="11"/>
        <v>4135668.1502214316</v>
      </c>
      <c r="F41" s="2">
        <f t="shared" ca="1" si="12"/>
        <v>64.875837880344989</v>
      </c>
      <c r="G41" s="2">
        <f t="shared" ca="1" si="13"/>
        <v>728979.2358344238</v>
      </c>
      <c r="H41" s="2">
        <f t="shared" ca="1" si="14"/>
        <v>1461541.9677426864</v>
      </c>
      <c r="I41" s="2">
        <f t="shared" ca="1" si="15"/>
        <v>521133.25499128783</v>
      </c>
      <c r="J41" s="2">
        <f t="shared" ca="1" si="16"/>
        <v>446623.48723328556</v>
      </c>
      <c r="L41" t="str">
        <f t="shared" ca="1" si="8"/>
        <v xml:space="preserve">    {"county-name":"Luzerne","population":6374743.33333333,"food-ins-rate":58.6354179938651,"food-ins-rate-child":27.4251473713693,"snap":4135668.15022143,"snap-percentage":64.875837880345,"wic":728979.235834424,"free-lunch":1461541.96774269,"free-breakfast":521133.254991288,"food-banks":446623.487233286},</v>
      </c>
    </row>
    <row r="42" spans="1:12">
      <c r="A42" s="2" t="s">
        <v>40</v>
      </c>
      <c r="B42" s="2">
        <v>6539192.3333333302</v>
      </c>
      <c r="C42" s="2">
        <f t="shared" ca="1" si="9"/>
        <v>20.97424868961728</v>
      </c>
      <c r="D42" s="2">
        <f t="shared" ca="1" si="10"/>
        <v>30.049451525441491</v>
      </c>
      <c r="E42" s="2">
        <f t="shared" ca="1" si="11"/>
        <v>2593597.3550409698</v>
      </c>
      <c r="F42" s="2">
        <f t="shared" ca="1" si="12"/>
        <v>39.662350070668325</v>
      </c>
      <c r="G42" s="2">
        <f t="shared" ca="1" si="13"/>
        <v>1912185.4650851912</v>
      </c>
      <c r="H42" s="2">
        <f t="shared" ca="1" si="14"/>
        <v>1020890.5478465151</v>
      </c>
      <c r="I42" s="2">
        <f t="shared" ca="1" si="15"/>
        <v>262675.13332920545</v>
      </c>
      <c r="J42" s="2">
        <f t="shared" ca="1" si="16"/>
        <v>2451545.1482450245</v>
      </c>
      <c r="L42" t="str">
        <f t="shared" ca="1" si="8"/>
        <v xml:space="preserve">    {"county-name":"Lycoming","population":6539192.33333333,"food-ins-rate":20.9742486896173,"food-ins-rate-child":30.0494515254415,"snap":2593597.35504097,"snap-percentage":39.6623500706683,"wic":1912185.46508519,"free-lunch":1020890.54784652,"free-breakfast":262675.133329205,"food-banks":2451545.14824502},</v>
      </c>
    </row>
    <row r="43" spans="1:12">
      <c r="A43" s="2" t="s">
        <v>41</v>
      </c>
      <c r="B43" s="2">
        <v>6703641.3333333302</v>
      </c>
      <c r="C43" s="2">
        <f t="shared" ca="1" si="9"/>
        <v>71.98472882823873</v>
      </c>
      <c r="D43" s="2">
        <f t="shared" ca="1" si="10"/>
        <v>49.151965543547369</v>
      </c>
      <c r="E43" s="2">
        <f t="shared" ca="1" si="11"/>
        <v>2376398.1647437192</v>
      </c>
      <c r="F43" s="2">
        <f t="shared" ca="1" si="12"/>
        <v>35.449363212904395</v>
      </c>
      <c r="G43" s="2">
        <f t="shared" ca="1" si="13"/>
        <v>1002901.8901380824</v>
      </c>
      <c r="H43" s="2">
        <f t="shared" ca="1" si="14"/>
        <v>829299.83236094937</v>
      </c>
      <c r="I43" s="2">
        <f t="shared" ca="1" si="15"/>
        <v>260331.89976625619</v>
      </c>
      <c r="J43" s="2">
        <f t="shared" ca="1" si="16"/>
        <v>1648281.3221367528</v>
      </c>
      <c r="L43" t="str">
        <f t="shared" ca="1" si="8"/>
        <v xml:space="preserve">    {"county-name":"McKean","population":6703641.33333333,"food-ins-rate":71.9847288282387,"food-ins-rate-child":49.1519655435474,"snap":2376398.16474372,"snap-percentage":35.4493632129044,"wic":1002901.89013808,"free-lunch":829299.832360949,"free-breakfast":260331.899766256,"food-banks":1648281.32213675},</v>
      </c>
    </row>
    <row r="44" spans="1:12">
      <c r="A44" s="2" t="s">
        <v>42</v>
      </c>
      <c r="B44" s="2">
        <v>6868090.3333333302</v>
      </c>
      <c r="C44" s="2">
        <f t="shared" ca="1" si="9"/>
        <v>85.06572068057929</v>
      </c>
      <c r="D44" s="2">
        <f t="shared" ca="1" si="10"/>
        <v>6.1629935870071177</v>
      </c>
      <c r="E44" s="2">
        <f t="shared" ca="1" si="11"/>
        <v>6001665.425882672</v>
      </c>
      <c r="F44" s="2">
        <f t="shared" ca="1" si="12"/>
        <v>87.384777057378173</v>
      </c>
      <c r="G44" s="2">
        <f t="shared" ca="1" si="13"/>
        <v>1491941.7656867579</v>
      </c>
      <c r="H44" s="2">
        <f t="shared" ca="1" si="14"/>
        <v>1669635.1691230314</v>
      </c>
      <c r="I44" s="2">
        <f t="shared" ca="1" si="15"/>
        <v>389995.632484906</v>
      </c>
      <c r="J44" s="2">
        <f t="shared" ca="1" si="16"/>
        <v>2633384.0878954586</v>
      </c>
      <c r="L44" t="str">
        <f t="shared" ca="1" si="8"/>
        <v xml:space="preserve">    {"county-name":"Mercer","population":6868090.33333333,"food-ins-rate":85.0657206805793,"food-ins-rate-child":6.16299358700712,"snap":6001665.42588267,"snap-percentage":87.3847770573782,"wic":1491941.76568676,"free-lunch":1669635.16912303,"free-breakfast":389995.632484906,"food-banks":2633384.08789546},</v>
      </c>
    </row>
    <row r="45" spans="1:12">
      <c r="A45" s="2" t="s">
        <v>43</v>
      </c>
      <c r="B45" s="2">
        <v>7032539.3333333302</v>
      </c>
      <c r="C45" s="2">
        <f t="shared" ca="1" si="9"/>
        <v>74.393602009642038</v>
      </c>
      <c r="D45" s="2">
        <f t="shared" ca="1" si="10"/>
        <v>46.040656210748651</v>
      </c>
      <c r="E45" s="2">
        <f t="shared" ca="1" si="11"/>
        <v>5006347.636094491</v>
      </c>
      <c r="F45" s="2">
        <f t="shared" ca="1" si="12"/>
        <v>71.18833466547494</v>
      </c>
      <c r="G45" s="2">
        <f t="shared" ca="1" si="13"/>
        <v>1184288.6643998385</v>
      </c>
      <c r="H45" s="2">
        <f t="shared" ca="1" si="14"/>
        <v>1430681.8900947866</v>
      </c>
      <c r="I45" s="2">
        <f t="shared" ca="1" si="15"/>
        <v>187975.15200927135</v>
      </c>
      <c r="J45" s="2">
        <f t="shared" ca="1" si="16"/>
        <v>3371029.5322465384</v>
      </c>
      <c r="L45" t="str">
        <f t="shared" ca="1" si="8"/>
        <v xml:space="preserve">    {"county-name":"Mifflin","population":7032539.33333333,"food-ins-rate":74.393602009642,"food-ins-rate-child":46.0406562107487,"snap":5006347.63609449,"snap-percentage":71.1883346654749,"wic":1184288.66439984,"free-lunch":1430681.89009479,"free-breakfast":187975.152009271,"food-banks":3371029.53224654},</v>
      </c>
    </row>
    <row r="46" spans="1:12">
      <c r="A46" s="2" t="s">
        <v>44</v>
      </c>
      <c r="B46" s="2">
        <v>7196988.3333333302</v>
      </c>
      <c r="C46" s="2">
        <f t="shared" ca="1" si="9"/>
        <v>65.425029243588938</v>
      </c>
      <c r="D46" s="2">
        <f t="shared" ca="1" si="10"/>
        <v>54.744851153568241</v>
      </c>
      <c r="E46" s="2">
        <f t="shared" ca="1" si="11"/>
        <v>6630832.1736776484</v>
      </c>
      <c r="F46" s="2">
        <f t="shared" ca="1" si="12"/>
        <v>92.133429520324611</v>
      </c>
      <c r="G46" s="2">
        <f t="shared" ca="1" si="13"/>
        <v>924549.60166929115</v>
      </c>
      <c r="H46" s="2">
        <f t="shared" ca="1" si="14"/>
        <v>1233926.5763866347</v>
      </c>
      <c r="I46" s="2">
        <f t="shared" ca="1" si="15"/>
        <v>613237.07157209539</v>
      </c>
      <c r="J46" s="2">
        <f t="shared" ca="1" si="16"/>
        <v>3314785.2036158824</v>
      </c>
      <c r="L46" t="str">
        <f t="shared" ca="1" si="8"/>
        <v xml:space="preserve">    {"county-name":"Monroe","population":7196988.33333333,"food-ins-rate":65.4250292435889,"food-ins-rate-child":54.7448511535682,"snap":6630832.17367765,"snap-percentage":92.1334295203246,"wic":924549.601669291,"free-lunch":1233926.57638663,"free-breakfast":613237.071572095,"food-banks":3314785.20361588},</v>
      </c>
    </row>
    <row r="47" spans="1:12">
      <c r="A47" s="2" t="s">
        <v>45</v>
      </c>
      <c r="B47" s="2">
        <v>7361437.3333333302</v>
      </c>
      <c r="C47" s="2">
        <f t="shared" ca="1" si="9"/>
        <v>46.246325563020498</v>
      </c>
      <c r="D47" s="2">
        <f t="shared" ca="1" si="10"/>
        <v>51.565015204784395</v>
      </c>
      <c r="E47" s="2">
        <f t="shared" ca="1" si="11"/>
        <v>5623026.4276523804</v>
      </c>
      <c r="F47" s="2">
        <f t="shared" ca="1" si="12"/>
        <v>76.384898397365291</v>
      </c>
      <c r="G47" s="2">
        <f t="shared" ca="1" si="13"/>
        <v>258765.60976602929</v>
      </c>
      <c r="H47" s="2">
        <f t="shared" ca="1" si="14"/>
        <v>2204762.50213661</v>
      </c>
      <c r="I47" s="2">
        <f t="shared" ca="1" si="15"/>
        <v>537207.78111085854</v>
      </c>
      <c r="J47" s="2">
        <f t="shared" ca="1" si="16"/>
        <v>1919016.3175085315</v>
      </c>
      <c r="L47" t="str">
        <f t="shared" ca="1" si="8"/>
        <v xml:space="preserve">    {"county-name":"Montgomery","population":7361437.33333333,"food-ins-rate":46.2463255630205,"food-ins-rate-child":51.5650152047844,"snap":5623026.42765238,"snap-percentage":76.3848983973653,"wic":258765.609766029,"free-lunch":2204762.50213661,"free-breakfast":537207.781110859,"food-banks":1919016.31750853},</v>
      </c>
    </row>
    <row r="48" spans="1:12">
      <c r="A48" s="2" t="s">
        <v>46</v>
      </c>
      <c r="B48" s="2">
        <v>7525886.3333333302</v>
      </c>
      <c r="C48" s="2">
        <f t="shared" ca="1" si="9"/>
        <v>2.0138609581443423</v>
      </c>
      <c r="D48" s="2">
        <f t="shared" ca="1" si="10"/>
        <v>52.420051781190132</v>
      </c>
      <c r="E48" s="2">
        <f t="shared" ca="1" si="11"/>
        <v>1119667.5091841221</v>
      </c>
      <c r="F48" s="2">
        <f t="shared" ca="1" si="12"/>
        <v>14.877550093002856</v>
      </c>
      <c r="G48" s="2">
        <f t="shared" ca="1" si="13"/>
        <v>1221097.7398572452</v>
      </c>
      <c r="H48" s="2">
        <f t="shared" ca="1" si="14"/>
        <v>980132.95252712735</v>
      </c>
      <c r="I48" s="2">
        <f t="shared" ca="1" si="15"/>
        <v>335002.53666436393</v>
      </c>
      <c r="J48" s="2">
        <f t="shared" ca="1" si="16"/>
        <v>2995266.4205983346</v>
      </c>
      <c r="L48" t="str">
        <f t="shared" ca="1" si="8"/>
        <v xml:space="preserve">    {"county-name":"Montour","population":7525886.33333333,"food-ins-rate":2.01386095814434,"food-ins-rate-child":52.4200517811901,"snap":1119667.50918412,"snap-percentage":14.8775500930029,"wic":1221097.73985725,"free-lunch":980132.952527127,"free-breakfast":335002.536664364,"food-banks":2995266.42059833},</v>
      </c>
    </row>
    <row r="49" spans="1:12">
      <c r="A49" s="2" t="s">
        <v>47</v>
      </c>
      <c r="B49" s="2">
        <v>7690335.3333333302</v>
      </c>
      <c r="C49" s="2">
        <f t="shared" ca="1" si="9"/>
        <v>12.047646977552983</v>
      </c>
      <c r="D49" s="2">
        <f t="shared" ca="1" si="10"/>
        <v>34.682947096110667</v>
      </c>
      <c r="E49" s="2">
        <f t="shared" ca="1" si="11"/>
        <v>183326.59348232305</v>
      </c>
      <c r="F49" s="2">
        <f t="shared" ca="1" si="12"/>
        <v>2.383856952085095</v>
      </c>
      <c r="G49" s="2">
        <f t="shared" ca="1" si="13"/>
        <v>707097.19992991805</v>
      </c>
      <c r="H49" s="2">
        <f t="shared" ca="1" si="14"/>
        <v>842969.08611494733</v>
      </c>
      <c r="I49" s="2">
        <f t="shared" ca="1" si="15"/>
        <v>298996.01928732614</v>
      </c>
      <c r="J49" s="2">
        <f t="shared" ca="1" si="16"/>
        <v>2123058.3107162104</v>
      </c>
      <c r="L49" t="str">
        <f t="shared" ca="1" si="8"/>
        <v xml:space="preserve">    {"county-name":"Northampton","population":7690335.33333333,"food-ins-rate":12.047646977553,"food-ins-rate-child":34.6829470961107,"snap":183326.593482323,"snap-percentage":2.38385695208509,"wic":707097.199929918,"free-lunch":842969.086114947,"free-breakfast":298996.019287326,"food-banks":2123058.31071621},</v>
      </c>
    </row>
    <row r="50" spans="1:12">
      <c r="A50" s="2" t="s">
        <v>48</v>
      </c>
      <c r="B50" s="2">
        <v>7854784.3333333302</v>
      </c>
      <c r="C50" s="2">
        <f t="shared" ca="1" si="9"/>
        <v>68.928559667804564</v>
      </c>
      <c r="D50" s="2">
        <f t="shared" ca="1" si="10"/>
        <v>45.50903101843187</v>
      </c>
      <c r="E50" s="2">
        <f t="shared" ca="1" si="11"/>
        <v>2915535.1280055372</v>
      </c>
      <c r="F50" s="2">
        <f t="shared" ca="1" si="12"/>
        <v>37.117952629620746</v>
      </c>
      <c r="G50" s="2">
        <f t="shared" ca="1" si="13"/>
        <v>1067599.6971563436</v>
      </c>
      <c r="H50" s="2">
        <f t="shared" ca="1" si="14"/>
        <v>2346619.6116349073</v>
      </c>
      <c r="I50" s="2">
        <f t="shared" ca="1" si="15"/>
        <v>269108.84894383437</v>
      </c>
      <c r="J50" s="2">
        <f t="shared" ca="1" si="16"/>
        <v>446306.43146136537</v>
      </c>
      <c r="L50" t="str">
        <f t="shared" ca="1" si="8"/>
        <v xml:space="preserve">    {"county-name":"Northumberland","population":7854784.33333333,"food-ins-rate":68.9285596678046,"food-ins-rate-child":45.5090310184319,"snap":2915535.12800554,"snap-percentage":37.1179526296207,"wic":1067599.69715634,"free-lunch":2346619.61163491,"free-breakfast":269108.848943834,"food-banks":446306.431461365},</v>
      </c>
    </row>
    <row r="51" spans="1:12">
      <c r="A51" s="2" t="s">
        <v>49</v>
      </c>
      <c r="B51" s="2">
        <v>8019233.3333333302</v>
      </c>
      <c r="C51" s="2">
        <f t="shared" ca="1" si="9"/>
        <v>30.495895565724606</v>
      </c>
      <c r="D51" s="2">
        <f t="shared" ca="1" si="10"/>
        <v>28.979370767306069</v>
      </c>
      <c r="E51" s="2">
        <f t="shared" ca="1" si="11"/>
        <v>3825209.7689924194</v>
      </c>
      <c r="F51" s="2">
        <f t="shared" ca="1" si="12"/>
        <v>47.700442299044646</v>
      </c>
      <c r="G51" s="2">
        <f t="shared" ca="1" si="13"/>
        <v>289354.3032162395</v>
      </c>
      <c r="H51" s="2">
        <f t="shared" ca="1" si="14"/>
        <v>954098.8146300579</v>
      </c>
      <c r="I51" s="2">
        <f t="shared" ca="1" si="15"/>
        <v>605052.85334259074</v>
      </c>
      <c r="J51" s="2">
        <f t="shared" ca="1" si="16"/>
        <v>2327368.1256469786</v>
      </c>
      <c r="L51" t="str">
        <f t="shared" ca="1" si="8"/>
        <v xml:space="preserve">    {"county-name":"Perry","population":8019233.33333333,"food-ins-rate":30.4958955657246,"food-ins-rate-child":28.9793707673061,"snap":3825209.76899242,"snap-percentage":47.7004422990446,"wic":289354.303216239,"free-lunch":954098.814630058,"free-breakfast":605052.853342591,"food-banks":2327368.12564698},</v>
      </c>
    </row>
    <row r="52" spans="1:12">
      <c r="A52" s="2" t="s">
        <v>50</v>
      </c>
      <c r="B52" s="2">
        <v>8183682.3333333302</v>
      </c>
      <c r="C52" s="2">
        <f t="shared" ca="1" si="9"/>
        <v>46.942856978510726</v>
      </c>
      <c r="D52" s="2">
        <f t="shared" ca="1" si="10"/>
        <v>30.98995126073644</v>
      </c>
      <c r="E52" s="2">
        <f t="shared" ca="1" si="11"/>
        <v>3174470.7117700204</v>
      </c>
      <c r="F52" s="2">
        <f t="shared" ca="1" si="12"/>
        <v>38.790248478242347</v>
      </c>
      <c r="G52" s="2">
        <f t="shared" ca="1" si="13"/>
        <v>1521094.7544491161</v>
      </c>
      <c r="H52" s="2">
        <f t="shared" ca="1" si="14"/>
        <v>3025135.3495416553</v>
      </c>
      <c r="I52" s="2">
        <f t="shared" ca="1" si="15"/>
        <v>422252.1882600594</v>
      </c>
      <c r="J52" s="2">
        <f t="shared" ca="1" si="16"/>
        <v>1216529.6940563831</v>
      </c>
      <c r="L52" t="str">
        <f t="shared" ca="1" si="8"/>
        <v xml:space="preserve">    {"county-name":"Philadelphia","population":8183682.33333333,"food-ins-rate":46.9428569785107,"food-ins-rate-child":30.9899512607364,"snap":3174470.71177002,"snap-percentage":38.7902484782423,"wic":1521094.75444912,"free-lunch":3025135.34954166,"free-breakfast":422252.188260059,"food-banks":1216529.69405638},</v>
      </c>
    </row>
    <row r="53" spans="1:12">
      <c r="A53" s="2" t="s">
        <v>51</v>
      </c>
      <c r="B53" s="2">
        <v>8348131.3333333302</v>
      </c>
      <c r="C53" s="2">
        <f t="shared" ca="1" si="9"/>
        <v>83.39147937795498</v>
      </c>
      <c r="D53" s="2">
        <f t="shared" ca="1" si="10"/>
        <v>10.216936934371429</v>
      </c>
      <c r="E53" s="2">
        <f t="shared" ca="1" si="11"/>
        <v>4178463.869956817</v>
      </c>
      <c r="F53" s="2">
        <f t="shared" ca="1" si="12"/>
        <v>50.052684883772613</v>
      </c>
      <c r="G53" s="2">
        <f t="shared" ca="1" si="13"/>
        <v>901513.4172642557</v>
      </c>
      <c r="H53" s="2">
        <f t="shared" ca="1" si="14"/>
        <v>2697216.9131209366</v>
      </c>
      <c r="I53" s="2">
        <f t="shared" ca="1" si="15"/>
        <v>549367.51039903949</v>
      </c>
      <c r="J53" s="2">
        <f t="shared" ca="1" si="16"/>
        <v>1599790.9740011573</v>
      </c>
      <c r="L53" t="str">
        <f t="shared" ca="1" si="8"/>
        <v xml:space="preserve">    {"county-name":"Pike","population":8348131.33333333,"food-ins-rate":83.391479377955,"food-ins-rate-child":10.2169369343714,"snap":4178463.86995682,"snap-percentage":50.0526848837726,"wic":901513.417264256,"free-lunch":2697216.91312094,"free-breakfast":549367.510399039,"food-banks":1599790.97400116},</v>
      </c>
    </row>
    <row r="54" spans="1:12">
      <c r="A54" s="2" t="s">
        <v>52</v>
      </c>
      <c r="B54" s="2">
        <v>8512580.3333333302</v>
      </c>
      <c r="C54" s="2">
        <f t="shared" ca="1" si="9"/>
        <v>49.23592330580415</v>
      </c>
      <c r="D54" s="2">
        <f t="shared" ca="1" si="10"/>
        <v>55.196155710367734</v>
      </c>
      <c r="E54" s="2">
        <f t="shared" ca="1" si="11"/>
        <v>613309.02171785769</v>
      </c>
      <c r="F54" s="2">
        <f t="shared" ca="1" si="12"/>
        <v>7.20473696226136</v>
      </c>
      <c r="G54" s="2">
        <f t="shared" ca="1" si="13"/>
        <v>2001545.6714930462</v>
      </c>
      <c r="H54" s="2">
        <f t="shared" ca="1" si="14"/>
        <v>508660.39503537299</v>
      </c>
      <c r="I54" s="2">
        <f t="shared" ca="1" si="15"/>
        <v>635457.94092656916</v>
      </c>
      <c r="J54" s="2">
        <f t="shared" ca="1" si="16"/>
        <v>2297315.2829844481</v>
      </c>
      <c r="L54" t="str">
        <f t="shared" ca="1" si="8"/>
        <v xml:space="preserve">    {"county-name":"Potter","population":8512580.33333333,"food-ins-rate":49.2359233058041,"food-ins-rate-child":55.1961557103677,"snap":613309.021717858,"snap-percentage":7.20473696226136,"wic":2001545.67149305,"free-lunch":508660.395035373,"free-breakfast":635457.940926569,"food-banks":2297315.28298445},</v>
      </c>
    </row>
    <row r="55" spans="1:12">
      <c r="A55" s="2" t="s">
        <v>53</v>
      </c>
      <c r="B55" s="2">
        <v>8677029.3333333302</v>
      </c>
      <c r="C55" s="2">
        <f t="shared" ca="1" si="9"/>
        <v>81.308651845622705</v>
      </c>
      <c r="D55" s="2">
        <f t="shared" ca="1" si="10"/>
        <v>33.193367603715487</v>
      </c>
      <c r="E55" s="2">
        <f t="shared" ca="1" si="11"/>
        <v>2503229.7217669748</v>
      </c>
      <c r="F55" s="2">
        <f t="shared" ca="1" si="12"/>
        <v>28.848925428322193</v>
      </c>
      <c r="G55" s="2">
        <f t="shared" ca="1" si="13"/>
        <v>1887036.5565128792</v>
      </c>
      <c r="H55" s="2">
        <f t="shared" ca="1" si="14"/>
        <v>3240147.8035048787</v>
      </c>
      <c r="I55" s="2">
        <f t="shared" ca="1" si="15"/>
        <v>608586.19712603954</v>
      </c>
      <c r="J55" s="2">
        <f t="shared" ca="1" si="16"/>
        <v>4134900.7888626866</v>
      </c>
      <c r="L55" t="str">
        <f t="shared" ca="1" si="8"/>
        <v xml:space="preserve">    {"county-name":"Schuylkill","population":8677029.33333333,"food-ins-rate":81.3086518456227,"food-ins-rate-child":33.1933676037155,"snap":2503229.72176697,"snap-percentage":28.8489254283222,"wic":1887036.55651288,"free-lunch":3240147.80350488,"free-breakfast":608586.19712604,"food-banks":4134900.78886269},</v>
      </c>
    </row>
    <row r="56" spans="1:12">
      <c r="A56" s="2" t="s">
        <v>54</v>
      </c>
      <c r="B56" s="2">
        <v>8841478.3333333302</v>
      </c>
      <c r="C56" s="2">
        <f t="shared" ca="1" si="9"/>
        <v>84.185560607873256</v>
      </c>
      <c r="D56" s="2">
        <f t="shared" ca="1" si="10"/>
        <v>43.30477596138121</v>
      </c>
      <c r="E56" s="2">
        <f t="shared" ca="1" si="11"/>
        <v>3922342.3554716213</v>
      </c>
      <c r="F56" s="2">
        <f t="shared" ca="1" si="12"/>
        <v>44.36296971609336</v>
      </c>
      <c r="G56" s="2">
        <f t="shared" ca="1" si="13"/>
        <v>409124.76185890619</v>
      </c>
      <c r="H56" s="2">
        <f t="shared" ca="1" si="14"/>
        <v>1654840.9984066109</v>
      </c>
      <c r="I56" s="2">
        <f t="shared" ca="1" si="15"/>
        <v>431256.98502415448</v>
      </c>
      <c r="J56" s="2">
        <f t="shared" ca="1" si="16"/>
        <v>285453.28203965281</v>
      </c>
      <c r="L56" t="str">
        <f t="shared" ca="1" si="8"/>
        <v xml:space="preserve">    {"county-name":"Snyder","population":8841478.33333333,"food-ins-rate":84.1855606078733,"food-ins-rate-child":43.3047759613812,"snap":3922342.35547162,"snap-percentage":44.3629697160934,"wic":409124.761858906,"free-lunch":1654840.99840661,"free-breakfast":431256.985024154,"food-banks":285453.282039653},</v>
      </c>
    </row>
    <row r="57" spans="1:12">
      <c r="A57" s="2" t="s">
        <v>55</v>
      </c>
      <c r="B57" s="2">
        <v>9005927.3333333302</v>
      </c>
      <c r="C57" s="2">
        <f t="shared" ca="1" si="9"/>
        <v>39.570689131056689</v>
      </c>
      <c r="D57" s="2">
        <f t="shared" ca="1" si="10"/>
        <v>32.633556226301131</v>
      </c>
      <c r="E57" s="2">
        <f t="shared" ca="1" si="11"/>
        <v>2794083.2887899284</v>
      </c>
      <c r="F57" s="2">
        <f t="shared" ca="1" si="12"/>
        <v>31.024937081696002</v>
      </c>
      <c r="G57" s="2">
        <f t="shared" ca="1" si="13"/>
        <v>2576594.81383286</v>
      </c>
      <c r="H57" s="2">
        <f t="shared" ca="1" si="14"/>
        <v>1615568.8725638916</v>
      </c>
      <c r="I57" s="2">
        <f t="shared" ca="1" si="15"/>
        <v>146399.98478821892</v>
      </c>
      <c r="J57" s="2">
        <f t="shared" ca="1" si="16"/>
        <v>4307672.3267476493</v>
      </c>
      <c r="L57" t="str">
        <f t="shared" ca="1" si="8"/>
        <v xml:space="preserve">    {"county-name":"Somerset","population":9005927.33333333,"food-ins-rate":39.5706891310567,"food-ins-rate-child":32.6335562263011,"snap":2794083.28878993,"snap-percentage":31.024937081696,"wic":2576594.81383286,"free-lunch":1615568.87256389,"free-breakfast":146399.984788219,"food-banks":4307672.32674765},</v>
      </c>
    </row>
    <row r="58" spans="1:12">
      <c r="A58" s="2" t="s">
        <v>56</v>
      </c>
      <c r="B58" s="2">
        <v>9170376.3333333302</v>
      </c>
      <c r="C58" s="2">
        <f t="shared" ca="1" si="9"/>
        <v>35.147925700761142</v>
      </c>
      <c r="D58" s="2">
        <f t="shared" ca="1" si="10"/>
        <v>6.3755024941898819</v>
      </c>
      <c r="E58" s="2">
        <f t="shared" ca="1" si="11"/>
        <v>4710179.4104878232</v>
      </c>
      <c r="F58" s="2">
        <f t="shared" ca="1" si="12"/>
        <v>51.362989252325754</v>
      </c>
      <c r="G58" s="2">
        <f t="shared" ca="1" si="13"/>
        <v>190649.68411245858</v>
      </c>
      <c r="H58" s="2">
        <f t="shared" ca="1" si="14"/>
        <v>615236.45844140078</v>
      </c>
      <c r="I58" s="2">
        <f t="shared" ca="1" si="15"/>
        <v>13673.218009393111</v>
      </c>
      <c r="J58" s="2">
        <f t="shared" ca="1" si="16"/>
        <v>2264983.6321520074</v>
      </c>
      <c r="L58" t="str">
        <f t="shared" ca="1" si="8"/>
        <v xml:space="preserve">    {"county-name":"Sullivan","population":9170376.33333333,"food-ins-rate":35.1479257007611,"food-ins-rate-child":6.37550249418988,"snap":4710179.41048782,"snap-percentage":51.3629892523258,"wic":190649.684112459,"free-lunch":615236.458441401,"free-breakfast":13673.2180093931,"food-banks":2264983.63215201},</v>
      </c>
    </row>
    <row r="59" spans="1:12">
      <c r="A59" s="2" t="s">
        <v>57</v>
      </c>
      <c r="B59" s="2">
        <v>9334825.3333333302</v>
      </c>
      <c r="C59" s="2">
        <f t="shared" ca="1" si="9"/>
        <v>57.500710308616767</v>
      </c>
      <c r="D59" s="2">
        <f t="shared" ca="1" si="10"/>
        <v>34.723600496650121</v>
      </c>
      <c r="E59" s="2">
        <f t="shared" ca="1" si="11"/>
        <v>6888243.9502073852</v>
      </c>
      <c r="F59" s="2">
        <f t="shared" ca="1" si="12"/>
        <v>73.790817762925329</v>
      </c>
      <c r="G59" s="2">
        <f t="shared" ca="1" si="13"/>
        <v>1720460.8764841768</v>
      </c>
      <c r="H59" s="2">
        <f t="shared" ca="1" si="14"/>
        <v>2710381.5672876425</v>
      </c>
      <c r="I59" s="2">
        <f t="shared" ca="1" si="15"/>
        <v>286404.55893030454</v>
      </c>
      <c r="J59" s="2">
        <f t="shared" ca="1" si="16"/>
        <v>1510615.4417150796</v>
      </c>
      <c r="L59" t="str">
        <f t="shared" ca="1" si="8"/>
        <v xml:space="preserve">    {"county-name":"Susquehanna","population":9334825.33333333,"food-ins-rate":57.5007103086168,"food-ins-rate-child":34.7236004966501,"snap":6888243.95020739,"snap-percentage":73.7908177629253,"wic":1720460.87648418,"free-lunch":2710381.56728764,"free-breakfast":286404.558930305,"food-banks":1510615.44171508},</v>
      </c>
    </row>
    <row r="60" spans="1:12">
      <c r="A60" s="2" t="s">
        <v>58</v>
      </c>
      <c r="B60" s="2">
        <v>9499274.3333333302</v>
      </c>
      <c r="C60" s="2">
        <f t="shared" ca="1" si="9"/>
        <v>61.490230329502658</v>
      </c>
      <c r="D60" s="2">
        <f t="shared" ca="1" si="10"/>
        <v>55.26539680292418</v>
      </c>
      <c r="E60" s="2">
        <f t="shared" ca="1" si="11"/>
        <v>9395538.9635299407</v>
      </c>
      <c r="F60" s="2">
        <f t="shared" ca="1" si="12"/>
        <v>98.907965322789153</v>
      </c>
      <c r="G60" s="2">
        <f t="shared" ca="1" si="13"/>
        <v>1062167.9685153</v>
      </c>
      <c r="H60" s="2">
        <f t="shared" ca="1" si="14"/>
        <v>58550.276684164601</v>
      </c>
      <c r="I60" s="2">
        <f t="shared" ca="1" si="15"/>
        <v>662727.4158234176</v>
      </c>
      <c r="J60" s="2">
        <f t="shared" ca="1" si="16"/>
        <v>2566429.9827467832</v>
      </c>
      <c r="L60" t="str">
        <f t="shared" ca="1" si="8"/>
        <v xml:space="preserve">    {"county-name":"Tioga","population":9499274.33333333,"food-ins-rate":61.4902303295027,"food-ins-rate-child":55.2653968029242,"snap":9395538.96352994,"snap-percentage":98.9079653227892,"wic":1062167.9685153,"free-lunch":58550.2766841646,"free-breakfast":662727.415823418,"food-banks":2566429.98274678},</v>
      </c>
    </row>
    <row r="61" spans="1:12">
      <c r="A61" s="2" t="s">
        <v>59</v>
      </c>
      <c r="B61" s="2">
        <v>9663723.3333333302</v>
      </c>
      <c r="C61" s="2">
        <f t="shared" ca="1" si="9"/>
        <v>67.556610553618114</v>
      </c>
      <c r="D61" s="2">
        <f t="shared" ca="1" si="10"/>
        <v>28.613486363635552</v>
      </c>
      <c r="E61" s="2">
        <f t="shared" ca="1" si="11"/>
        <v>2273899.6685335143</v>
      </c>
      <c r="F61" s="2">
        <f t="shared" ca="1" si="12"/>
        <v>23.530264579182369</v>
      </c>
      <c r="G61" s="2">
        <f t="shared" ca="1" si="13"/>
        <v>207009.34876346614</v>
      </c>
      <c r="H61" s="2">
        <f t="shared" ca="1" si="14"/>
        <v>1513609.6319073543</v>
      </c>
      <c r="I61" s="2">
        <f t="shared" ca="1" si="15"/>
        <v>390023.03335682838</v>
      </c>
      <c r="J61" s="2">
        <f t="shared" ca="1" si="16"/>
        <v>4774602.5864490056</v>
      </c>
      <c r="L61" t="str">
        <f t="shared" ca="1" si="8"/>
        <v xml:space="preserve">    {"county-name":"Union","population":9663723.33333333,"food-ins-rate":67.5566105536181,"food-ins-rate-child":28.6134863636356,"snap":2273899.66853351,"snap-percentage":23.5302645791824,"wic":207009.348763466,"free-lunch":1513609.63190735,"free-breakfast":390023.033356828,"food-banks":4774602.58644901},</v>
      </c>
    </row>
    <row r="62" spans="1:12">
      <c r="A62" s="2" t="s">
        <v>60</v>
      </c>
      <c r="B62" s="2">
        <v>9828172.3333333302</v>
      </c>
      <c r="C62" s="2">
        <f t="shared" ca="1" si="9"/>
        <v>33.302478878996226</v>
      </c>
      <c r="D62" s="2">
        <f t="shared" ca="1" si="10"/>
        <v>43.666879951384018</v>
      </c>
      <c r="E62" s="2">
        <f t="shared" ca="1" si="11"/>
        <v>2416341.1498612645</v>
      </c>
      <c r="F62" s="2">
        <f t="shared" ca="1" si="12"/>
        <v>24.5858646746148</v>
      </c>
      <c r="G62" s="2">
        <f t="shared" ca="1" si="13"/>
        <v>2449134.6863940917</v>
      </c>
      <c r="H62" s="2">
        <f t="shared" ca="1" si="14"/>
        <v>2471820.3527607778</v>
      </c>
      <c r="I62" s="2">
        <f t="shared" ca="1" si="15"/>
        <v>62790.1532578107</v>
      </c>
      <c r="J62" s="2">
        <f t="shared" ca="1" si="16"/>
        <v>121892.57313865128</v>
      </c>
      <c r="L62" t="str">
        <f t="shared" ca="1" si="8"/>
        <v xml:space="preserve">    {"county-name":"Venango","population":9828172.33333333,"food-ins-rate":33.3024788789962,"food-ins-rate-child":43.666879951384,"snap":2416341.14986126,"snap-percentage":24.5858646746148,"wic":2449134.68639409,"free-lunch":2471820.35276078,"free-breakfast":62790.1532578107,"food-banks":121892.573138651},</v>
      </c>
    </row>
    <row r="63" spans="1:12">
      <c r="A63" s="2" t="s">
        <v>61</v>
      </c>
      <c r="B63" s="2">
        <v>9992621.3333333302</v>
      </c>
      <c r="C63" s="2">
        <f t="shared" ca="1" si="9"/>
        <v>29.689180866270082</v>
      </c>
      <c r="D63" s="2">
        <f t="shared" ca="1" si="10"/>
        <v>47.274142976765035</v>
      </c>
      <c r="E63" s="2">
        <f t="shared" ca="1" si="11"/>
        <v>8788480.4328379966</v>
      </c>
      <c r="F63" s="2">
        <f t="shared" ca="1" si="12"/>
        <v>87.94969947996961</v>
      </c>
      <c r="G63" s="2">
        <f t="shared" ca="1" si="13"/>
        <v>1478823.9326457842</v>
      </c>
      <c r="H63" s="2">
        <f t="shared" ca="1" si="14"/>
        <v>1450067.0412422258</v>
      </c>
      <c r="I63" s="2">
        <f t="shared" ca="1" si="15"/>
        <v>320863.59855649201</v>
      </c>
      <c r="J63" s="2">
        <f t="shared" ca="1" si="16"/>
        <v>4784046.7225057725</v>
      </c>
      <c r="L63" t="str">
        <f t="shared" ca="1" si="8"/>
        <v xml:space="preserve">    {"county-name":"Warren","population":9992621.33333333,"food-ins-rate":29.6891808662701,"food-ins-rate-child":47.274142976765,"snap":8788480.432838,"snap-percentage":87.9496994799696,"wic":1478823.93264578,"free-lunch":1450067.04124223,"free-breakfast":320863.598556492,"food-banks":4784046.72250577},</v>
      </c>
    </row>
    <row r="64" spans="1:12">
      <c r="A64" s="2" t="s">
        <v>62</v>
      </c>
      <c r="B64" s="2">
        <v>10157070.3333333</v>
      </c>
      <c r="C64" s="2">
        <f t="shared" ca="1" si="9"/>
        <v>85.884621306933425</v>
      </c>
      <c r="D64" s="2">
        <f t="shared" ca="1" si="10"/>
        <v>5.6024972002597995</v>
      </c>
      <c r="E64" s="2">
        <f t="shared" ca="1" si="11"/>
        <v>8827943.9153990932</v>
      </c>
      <c r="F64" s="2">
        <f t="shared" ca="1" si="12"/>
        <v>86.914273758917432</v>
      </c>
      <c r="G64" s="2">
        <f t="shared" ca="1" si="13"/>
        <v>861380.18708300369</v>
      </c>
      <c r="H64" s="2">
        <f t="shared" ca="1" si="14"/>
        <v>271496.259422565</v>
      </c>
      <c r="I64" s="2">
        <f t="shared" ca="1" si="15"/>
        <v>326852.30473674607</v>
      </c>
      <c r="J64" s="2">
        <f t="shared" ca="1" si="16"/>
        <v>4253727.2524291603</v>
      </c>
      <c r="L64" t="str">
        <f t="shared" ca="1" si="8"/>
        <v xml:space="preserve">    {"county-name":"Washington","population":10157070.3333333,"food-ins-rate":85.8846213069334,"food-ins-rate-child":5.6024972002598,"snap":8827943.91539909,"snap-percentage":86.9142737589174,"wic":861380.187083004,"free-lunch":271496.259422565,"free-breakfast":326852.304736746,"food-banks":4253727.25242916},</v>
      </c>
    </row>
    <row r="65" spans="1:12">
      <c r="A65" s="2" t="s">
        <v>63</v>
      </c>
      <c r="B65" s="2">
        <v>10321519.3333333</v>
      </c>
      <c r="C65" s="2">
        <f t="shared" ca="1" si="9"/>
        <v>89.07953212063066</v>
      </c>
      <c r="D65" s="2">
        <f t="shared" ca="1" si="10"/>
        <v>36.614495447453947</v>
      </c>
      <c r="E65" s="2">
        <f t="shared" ca="1" si="11"/>
        <v>8359765.8507711384</v>
      </c>
      <c r="F65" s="2">
        <f t="shared" ca="1" si="12"/>
        <v>80.993558998366765</v>
      </c>
      <c r="G65" s="2">
        <f t="shared" ca="1" si="13"/>
        <v>2577834.6725440472</v>
      </c>
      <c r="H65" s="2">
        <f t="shared" ca="1" si="14"/>
        <v>1199931.2241797964</v>
      </c>
      <c r="I65" s="2">
        <f t="shared" ca="1" si="15"/>
        <v>135500.90126810409</v>
      </c>
      <c r="J65" s="2">
        <f t="shared" ca="1" si="16"/>
        <v>1296411.838247814</v>
      </c>
      <c r="L65" t="str">
        <f t="shared" ca="1" si="8"/>
        <v xml:space="preserve">    {"county-name":"Wayne","population":10321519.3333333,"food-ins-rate":89.0795321206307,"food-ins-rate-child":36.6144954474539,"snap":8359765.85077114,"snap-percentage":80.9935589983668,"wic":2577834.67254405,"free-lunch":1199931.2241798,"free-breakfast":135500.901268104,"food-banks":1296411.83824781},</v>
      </c>
    </row>
    <row r="66" spans="1:12">
      <c r="A66" s="2" t="s">
        <v>64</v>
      </c>
      <c r="B66" s="2">
        <v>10485968.3333333</v>
      </c>
      <c r="C66" s="2">
        <f t="shared" ca="1" si="9"/>
        <v>84.187260909623291</v>
      </c>
      <c r="D66" s="2">
        <f t="shared" ca="1" si="10"/>
        <v>27.273537153582861</v>
      </c>
      <c r="E66" s="2">
        <f t="shared" ca="1" si="11"/>
        <v>7330315.9983728146</v>
      </c>
      <c r="F66" s="2">
        <f t="shared" ca="1" si="12"/>
        <v>69.905952081419642</v>
      </c>
      <c r="G66" s="2">
        <f t="shared" ca="1" si="13"/>
        <v>870252.50516624807</v>
      </c>
      <c r="H66" s="2">
        <f t="shared" ca="1" si="14"/>
        <v>3688516.1599961976</v>
      </c>
      <c r="I66" s="2">
        <f t="shared" ca="1" si="15"/>
        <v>38805.28834410695</v>
      </c>
      <c r="J66" s="2">
        <f t="shared" ca="1" si="16"/>
        <v>351786.14415802073</v>
      </c>
      <c r="L66" t="str">
        <f t="shared" ca="1" si="8"/>
        <v xml:space="preserve">    {"county-name":"Westmoreland","population":10485968.3333333,"food-ins-rate":84.1872609096233,"food-ins-rate-child":27.2735371535829,"snap":7330315.99837281,"snap-percentage":69.9059520814196,"wic":870252.505166248,"free-lunch":3688516.1599962,"free-breakfast":38805.2883441069,"food-banks":351786.144158021},</v>
      </c>
    </row>
    <row r="67" spans="1:12">
      <c r="A67" s="2" t="s">
        <v>65</v>
      </c>
      <c r="B67" s="2">
        <v>10650417.3333333</v>
      </c>
      <c r="C67" s="2">
        <f t="shared" ca="1" si="9"/>
        <v>78.117859890846901</v>
      </c>
      <c r="D67" s="2">
        <f t="shared" ca="1" si="10"/>
        <v>29.516014107623434</v>
      </c>
      <c r="E67" s="2">
        <f t="shared" ca="1" si="11"/>
        <v>2976446.8079349929</v>
      </c>
      <c r="F67" s="2">
        <f t="shared" ca="1" si="12"/>
        <v>27.946762223292552</v>
      </c>
      <c r="G67" s="2">
        <f t="shared" ca="1" si="13"/>
        <v>3018291.2945913458</v>
      </c>
      <c r="H67" s="2">
        <f t="shared" ca="1" si="14"/>
        <v>2663846.5925993272</v>
      </c>
      <c r="I67" s="2">
        <f t="shared" ca="1" si="15"/>
        <v>703938.95258281543</v>
      </c>
      <c r="J67" s="2">
        <f t="shared" ca="1" si="16"/>
        <v>5263500.1626873249</v>
      </c>
      <c r="L67" t="str">
        <f t="shared" ref="L67:L68" ca="1" si="17">CONCATENATE("    {""",$A$1,""":""",$A67,""",""",$B$1,""":",$B67,",""",$C$1,""":",$C67,",""",$D$1,""":",$D67,",""",$E$1,""":",$E67,",""",$F$1,""":",$F67,",""",$G$1,""":",$G67,",""",$H$1,""":",$H67,",""",$I$1,""":",$I67,",""",$J$1,""":",$J67,"},")</f>
        <v xml:space="preserve">    {"county-name":"Wyoming","population":10650417.3333333,"food-ins-rate":78.1178598908469,"food-ins-rate-child":29.5160141076234,"snap":2976446.80793499,"snap-percentage":27.9467622232926,"wic":3018291.29459135,"free-lunch":2663846.59259933,"free-breakfast":703938.952582815,"food-banks":5263500.16268732},</v>
      </c>
    </row>
    <row r="68" spans="1:12">
      <c r="A68" s="2" t="s">
        <v>66</v>
      </c>
      <c r="B68" s="2">
        <v>10814866.3333333</v>
      </c>
      <c r="C68" s="2">
        <f t="shared" ca="1" si="9"/>
        <v>79.830477746191576</v>
      </c>
      <c r="D68" s="2">
        <f t="shared" ca="1" si="10"/>
        <v>13.856998371173246</v>
      </c>
      <c r="E68" s="2">
        <f t="shared" ca="1" si="11"/>
        <v>8674861.6352685299</v>
      </c>
      <c r="F68" s="2">
        <f t="shared" ca="1" si="12"/>
        <v>80.212379588373622</v>
      </c>
      <c r="G68" s="2">
        <f t="shared" ca="1" si="13"/>
        <v>1096154.4249066513</v>
      </c>
      <c r="H68" s="2">
        <f t="shared" ca="1" si="14"/>
        <v>893558.41350466106</v>
      </c>
      <c r="I68" s="2">
        <f t="shared" ca="1" si="15"/>
        <v>413044.82950135117</v>
      </c>
      <c r="J68" s="2">
        <f t="shared" ca="1" si="16"/>
        <v>1162730.3319132316</v>
      </c>
      <c r="L68" t="str">
        <f t="shared" ca="1" si="17"/>
        <v xml:space="preserve">    {"county-name":"York","population":10814866.3333333,"food-ins-rate":79.8304777461916,"food-ins-rate-child":13.8569983711732,"snap":8674861.63526853,"snap-percentage":80.2123795883736,"wic":1096154.42490665,"free-lunch":893558.413504661,"free-breakfast":413044.829501351,"food-banks":1162730.33191323},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sqlity.net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Meine</dc:creator>
  <cp:lastModifiedBy>Sebastian Meine</cp:lastModifiedBy>
  <dcterms:created xsi:type="dcterms:W3CDTF">2013-01-19T18:59:12Z</dcterms:created>
  <dcterms:modified xsi:type="dcterms:W3CDTF">2013-01-19T19:32:58Z</dcterms:modified>
</cp:coreProperties>
</file>