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 activeTab="1"/>
  </bookViews>
  <sheets>
    <sheet name="Data" sheetId="1" r:id="rId1"/>
    <sheet name="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<sst xmlns="http://schemas.openxmlformats.org/spreadsheetml/2006/main" count="110" uniqueCount="93">
  <si>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</si>
  <si>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</si>
  <si>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</si>
  <si>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</si>
  <si>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</si>
  <si>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</si>
  <si>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</si>
  <si>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</si>
  <si>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</si>
  <si>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</si>
  <si>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</si>
  <si>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</si>
  <si>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</si>
  <si>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</si>
  <si>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</si>
  <si>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</si>
  <si>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</si>
  <si>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</si>
  <si>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</si>
  <si>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</si>
  <si>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</si>
  <si>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</si>
  <si>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</si>
  <si>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</si>
  <si>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</si>
  <si>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</si>
  <si>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</si>
  <si>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</si>
  <si>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</si>
  <si>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</si>
  <si>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</si>
  <si>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</si>
  <si>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</si>
  <si>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</si>
  <si>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</si>
  <si>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</si>
  <si>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</si>
  <si>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</si>
  <si>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</si>
  <si>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</si>
  <si>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</si>
  <si>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</si>
  <si>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</si>
  <si>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</si>
  <si>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</si>
  <si>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</si>
  <si>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</si>
  <si>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</si>
  <si>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</si>
  <si>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</si>
  <si>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</si>
  <si>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</si>
  <si>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</si>
  <si>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</si>
  <si>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</si>
  <si>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</si>
  <si>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</si>
  <si>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</si>
  <si>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</si>
  <si>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</si>
  <si>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</si>
  <si>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</si>
  <si>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</si>
  <si>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</si>
  <si>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</si>
  <si>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</si>
  <si>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</si>
  <si>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</si>
  <si>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</si>
  <si>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</si>
  <si>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</si>
  <si>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</si>
  <si>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</si>
  <si>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</si>
  <si>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</si>
  <si>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</si>
  <si>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</si>
  <si>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class</t>
  </si>
  <si>
    <t>description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</si>
  <si>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</si>
  <si>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</si>
  <si>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</si>
  <si>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</si>
  <si>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</si>
  <si>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</si>
  <si>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Free and Reduced-Price School Lunch recipients</t>
  </si>
  <si>
    <t>Number of Free and Reduced-Price School Breakfast recipients</t>
  </si>
  <si>
    <t>Number of State Food Purchase Program (Food Banks) participants</t>
  </si>
  <si>
    <t>County</t>
  </si>
  <si>
    <t>header</t>
  </si>
  <si>
    <t>primary</t>
  </si>
  <si>
    <t>secondary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</si>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</sst>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1" totalsRowShown="0">
  <autoFilter ref="A1:C11"/>
  <tableColumns count="3">
    <tableColumn id="1" name="name"/>
    <tableColumn id="2" name="class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2" sqref="L2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92.756251544578589</v>
      </c>
      <c r="D2" s="2">
        <f t="shared" ref="D2:D33" ca="1" si="1">RAND()/5*300</f>
        <v>59.558114301736083</v>
      </c>
      <c r="E2" s="2">
        <f t="shared" ref="E2:E33" ca="1" si="2">RAND()*$B2</f>
        <v>8334.3019282013265</v>
      </c>
      <c r="F2" s="2">
        <f t="shared" ref="F2:F33" ca="1" si="3">$E2/$B2*100</f>
        <v>67.511558754162223</v>
      </c>
      <c r="G2" s="2">
        <f t="shared" ref="G2:G33" ca="1" si="4">$B2*0.3*RAND()</f>
        <v>3296.477727178843</v>
      </c>
      <c r="H2" s="2">
        <f t="shared" ref="H2:H33" ca="1" si="5">$B2*0.4*RAND()</f>
        <v>4182.30004895399</v>
      </c>
      <c r="I2" s="2">
        <f t="shared" ref="I2:I33" ca="1" si="6">$B2*0.1*RAND()</f>
        <v>332.17547819809926</v>
      </c>
      <c r="J2" s="2">
        <f t="shared" ref="J2:J33" ca="1" si="7">$B2*0.5*RAND()</f>
        <v>295.62361719768853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92.7562515445786,"food_ins_rate_child":59.5581143017361,"snap":8334.30192820133,"snap_percentage":67.5115587541622,"wic":3296.47772717884,"free_lunch":4182.30004895399,"free_breakfast":332.175478198099,"food_banks":295.623617197689},</v>
      </c>
    </row>
    <row r="3" spans="1:12">
      <c r="A3" s="2" t="s">
        <v>1</v>
      </c>
      <c r="B3" s="2">
        <v>23456</v>
      </c>
      <c r="C3" s="2">
        <f t="shared" ca="1" si="0"/>
        <v>64.49039520813605</v>
      </c>
      <c r="D3" s="2">
        <f t="shared" ca="1" si="1"/>
        <v>2.5865763260580854</v>
      </c>
      <c r="E3" s="2">
        <f t="shared" ca="1" si="2"/>
        <v>1376.3799377353157</v>
      </c>
      <c r="F3" s="2">
        <f t="shared" ca="1" si="3"/>
        <v>5.8679226540557456</v>
      </c>
      <c r="G3" s="2">
        <f t="shared" ca="1" si="4"/>
        <v>5276.7136402718406</v>
      </c>
      <c r="H3" s="2">
        <f t="shared" ca="1" si="5"/>
        <v>3944.197985732359</v>
      </c>
      <c r="I3" s="2">
        <f t="shared" ca="1" si="6"/>
        <v>719.266336526754</v>
      </c>
      <c r="J3" s="2">
        <f t="shared" ca="1" si="7"/>
        <v>43.732806196598659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64.4903952081361,"food_ins_rate_child":2.58657632605809,"snap":1376.37993773532,"snap_percentage":5.86792265405575,"wic":5276.71364027184,"free_lunch":3944.19798573236,"free_breakfast":719.266336526754,"food_banks":43.7328061965987},</v>
      </c>
    </row>
    <row r="4" spans="1:12">
      <c r="A4" s="2" t="s">
        <v>2</v>
      </c>
      <c r="B4" s="2">
        <v>341243</v>
      </c>
      <c r="C4" s="2">
        <f t="shared" ca="1" si="0"/>
        <v>23.2707572167843</v>
      </c>
      <c r="D4" s="2">
        <f t="shared" ca="1" si="1"/>
        <v>5.8688554043243997</v>
      </c>
      <c r="E4" s="2">
        <f t="shared" ca="1" si="2"/>
        <v>216812.46263739443</v>
      </c>
      <c r="F4" s="2">
        <f t="shared" ca="1" si="3"/>
        <v>63.536090890478171</v>
      </c>
      <c r="G4" s="2">
        <f t="shared" ca="1" si="4"/>
        <v>25510.920589965295</v>
      </c>
      <c r="H4" s="2">
        <f t="shared" ca="1" si="5"/>
        <v>94495.477727494581</v>
      </c>
      <c r="I4" s="2">
        <f t="shared" ca="1" si="6"/>
        <v>20547.780476296371</v>
      </c>
      <c r="J4" s="2">
        <f t="shared" ca="1" si="7"/>
        <v>88553.517617241203</v>
      </c>
      <c r="L4" t="str">
        <f t="shared" ca="1" si="8"/>
        <v xml:space="preserve">    {"county_name":"Armstrong","population":341243,"food_ins_rate":23.2707572167843,"food_ins_rate_child":5.8688554043244,"snap":216812.462637394,"snap_percentage":63.5360908904782,"wic":25510.9205899653,"free_lunch":94495.4777274946,"free_breakfast":20547.7804762964,"food_banks":88553.5176172412},</v>
      </c>
    </row>
    <row r="5" spans="1:12">
      <c r="A5" s="2" t="s">
        <v>3</v>
      </c>
      <c r="B5" s="2">
        <v>454579.33333333302</v>
      </c>
      <c r="C5" s="2">
        <f t="shared" ca="1" si="0"/>
        <v>0.60555098629375692</v>
      </c>
      <c r="D5" s="2">
        <f t="shared" ca="1" si="1"/>
        <v>36.426903622675255</v>
      </c>
      <c r="E5" s="2">
        <f t="shared" ca="1" si="2"/>
        <v>245227.20289236205</v>
      </c>
      <c r="F5" s="2">
        <f t="shared" ca="1" si="3"/>
        <v>53.945963863813041</v>
      </c>
      <c r="G5" s="2">
        <f t="shared" ca="1" si="4"/>
        <v>60786.734351469539</v>
      </c>
      <c r="H5" s="2">
        <f t="shared" ca="1" si="5"/>
        <v>4328.8193490579497</v>
      </c>
      <c r="I5" s="2">
        <f t="shared" ca="1" si="6"/>
        <v>34386.401038873926</v>
      </c>
      <c r="J5" s="2">
        <f t="shared" ca="1" si="7"/>
        <v>192929.09825180547</v>
      </c>
      <c r="L5" t="str">
        <f t="shared" ca="1" si="8"/>
        <v xml:space="preserve">    {"county_name":"Beaver","population":454579.333333333,"food_ins_rate":0.605550986293757,"food_ins_rate_child":36.4269036226753,"snap":245227.202892362,"snap_percentage":53.945963863813,"wic":60786.7343514695,"free_lunch":4328.81934905795,"free_breakfast":34386.4010388739,"food_banks":192929.098251805},</v>
      </c>
    </row>
    <row r="6" spans="1:12">
      <c r="A6" s="2" t="s">
        <v>4</v>
      </c>
      <c r="B6" s="2">
        <v>619028.33333333302</v>
      </c>
      <c r="C6" s="2">
        <f t="shared" ca="1" si="0"/>
        <v>29.932820134723602</v>
      </c>
      <c r="D6" s="2">
        <f t="shared" ca="1" si="1"/>
        <v>30.761850251891936</v>
      </c>
      <c r="E6" s="2">
        <f t="shared" ca="1" si="2"/>
        <v>485297.72342128202</v>
      </c>
      <c r="F6" s="2">
        <f t="shared" ca="1" si="3"/>
        <v>78.396689988010607</v>
      </c>
      <c r="G6" s="2">
        <f t="shared" ca="1" si="4"/>
        <v>124382.48118264077</v>
      </c>
      <c r="H6" s="2">
        <f t="shared" ca="1" si="5"/>
        <v>118693.95813148777</v>
      </c>
      <c r="I6" s="2">
        <f t="shared" ca="1" si="6"/>
        <v>21223.742714545886</v>
      </c>
      <c r="J6" s="2">
        <f t="shared" ca="1" si="7"/>
        <v>157299.9590924638</v>
      </c>
      <c r="L6" t="str">
        <f t="shared" ca="1" si="8"/>
        <v xml:space="preserve">    {"county_name":"Bedford","population":619028.333333333,"food_ins_rate":29.9328201347236,"food_ins_rate_child":30.7618502518919,"snap":485297.723421282,"snap_percentage":78.3966899880106,"wic":124382.481182641,"free_lunch":118693.958131488,"free_breakfast":21223.7427145459,"food_banks":157299.959092464},</v>
      </c>
    </row>
    <row r="7" spans="1:12">
      <c r="A7" s="2" t="s">
        <v>5</v>
      </c>
      <c r="B7" s="2">
        <v>783477.33333333302</v>
      </c>
      <c r="C7" s="2">
        <f t="shared" ca="1" si="0"/>
        <v>56.580041706770267</v>
      </c>
      <c r="D7" s="2">
        <f t="shared" ca="1" si="1"/>
        <v>54.150415148587236</v>
      </c>
      <c r="E7" s="2">
        <f t="shared" ca="1" si="2"/>
        <v>152305.53685185566</v>
      </c>
      <c r="F7" s="2">
        <f t="shared" ca="1" si="3"/>
        <v>19.439686430220792</v>
      </c>
      <c r="G7" s="2">
        <f t="shared" ca="1" si="4"/>
        <v>197912.26170990939</v>
      </c>
      <c r="H7" s="2">
        <f t="shared" ca="1" si="5"/>
        <v>33187.641354540676</v>
      </c>
      <c r="I7" s="2">
        <f t="shared" ca="1" si="6"/>
        <v>59865.545164988478</v>
      </c>
      <c r="J7" s="2">
        <f t="shared" ca="1" si="7"/>
        <v>134742.88850915479</v>
      </c>
      <c r="L7" t="str">
        <f t="shared" ca="1" si="8"/>
        <v xml:space="preserve">    {"county_name":"Berks","population":783477.333333333,"food_ins_rate":56.5800417067703,"food_ins_rate_child":54.1504151485872,"snap":152305.536851856,"snap_percentage":19.4396864302208,"wic":197912.261709909,"free_lunch":33187.6413545407,"free_breakfast":59865.5451649885,"food_banks":134742.888509155},</v>
      </c>
    </row>
    <row r="8" spans="1:12">
      <c r="A8" s="2" t="s">
        <v>6</v>
      </c>
      <c r="B8" s="2">
        <v>947926.33333333302</v>
      </c>
      <c r="C8" s="2">
        <f t="shared" ca="1" si="0"/>
        <v>86.127850759372905</v>
      </c>
      <c r="D8" s="2">
        <f t="shared" ca="1" si="1"/>
        <v>56.582428318058426</v>
      </c>
      <c r="E8" s="2">
        <f t="shared" ca="1" si="2"/>
        <v>556293.13695606205</v>
      </c>
      <c r="F8" s="2">
        <f t="shared" ca="1" si="3"/>
        <v>58.685270932382117</v>
      </c>
      <c r="G8" s="2">
        <f t="shared" ca="1" si="4"/>
        <v>213763.72674727155</v>
      </c>
      <c r="H8" s="2">
        <f t="shared" ca="1" si="5"/>
        <v>133131.2922601602</v>
      </c>
      <c r="I8" s="2">
        <f t="shared" ca="1" si="6"/>
        <v>62839.911989814769</v>
      </c>
      <c r="J8" s="2">
        <f t="shared" ca="1" si="7"/>
        <v>115978.52819521575</v>
      </c>
      <c r="L8" t="str">
        <f t="shared" ca="1" si="8"/>
        <v xml:space="preserve">    {"county_name":"Blair","population":947926.333333333,"food_ins_rate":86.1278507593729,"food_ins_rate_child":56.5824283180584,"snap":556293.136956062,"snap_percentage":58.6852709323821,"wic":213763.726747272,"free_lunch":133131.29226016,"free_breakfast":62839.9119898148,"food_banks":115978.528195216},</v>
      </c>
    </row>
    <row r="9" spans="1:12">
      <c r="A9" s="2" t="s">
        <v>7</v>
      </c>
      <c r="B9" s="2">
        <v>1112375.33333333</v>
      </c>
      <c r="C9" s="2">
        <f t="shared" ca="1" si="0"/>
        <v>38.523871116018526</v>
      </c>
      <c r="D9" s="2">
        <f t="shared" ca="1" si="1"/>
        <v>21.277866603343227</v>
      </c>
      <c r="E9" s="2">
        <f t="shared" ca="1" si="2"/>
        <v>258778.00696301763</v>
      </c>
      <c r="F9" s="2">
        <f t="shared" ca="1" si="3"/>
        <v>23.263551357936596</v>
      </c>
      <c r="G9" s="2">
        <f t="shared" ca="1" si="4"/>
        <v>127090.00004986818</v>
      </c>
      <c r="H9" s="2">
        <f t="shared" ca="1" si="5"/>
        <v>77517.441292853226</v>
      </c>
      <c r="I9" s="2">
        <f t="shared" ca="1" si="6"/>
        <v>80683.089985379105</v>
      </c>
      <c r="J9" s="2">
        <f t="shared" ca="1" si="7"/>
        <v>139365.35690083471</v>
      </c>
      <c r="L9" t="str">
        <f t="shared" ca="1" si="8"/>
        <v xml:space="preserve">    {"county_name":"Bradford","population":1112375.33333333,"food_ins_rate":38.5238711160185,"food_ins_rate_child":21.2778666033432,"snap":258778.006963018,"snap_percentage":23.2635513579366,"wic":127090.000049868,"free_lunch":77517.4412928532,"free_breakfast":80683.0899853791,"food_banks":139365.356900835},</v>
      </c>
    </row>
    <row r="10" spans="1:12">
      <c r="A10" s="2" t="s">
        <v>8</v>
      </c>
      <c r="B10" s="2">
        <v>1276824.33333333</v>
      </c>
      <c r="C10" s="2">
        <f t="shared" ca="1" si="0"/>
        <v>67.527782700276788</v>
      </c>
      <c r="D10" s="2">
        <f t="shared" ca="1" si="1"/>
        <v>57.226204719600418</v>
      </c>
      <c r="E10" s="2">
        <f t="shared" ca="1" si="2"/>
        <v>1127948.2549744041</v>
      </c>
      <c r="F10" s="2">
        <f t="shared" ca="1" si="3"/>
        <v>88.340128358122385</v>
      </c>
      <c r="G10" s="2">
        <f t="shared" ca="1" si="4"/>
        <v>12820.703250480836</v>
      </c>
      <c r="H10" s="2">
        <f t="shared" ca="1" si="5"/>
        <v>416997.33390751941</v>
      </c>
      <c r="I10" s="2">
        <f t="shared" ca="1" si="6"/>
        <v>6788.9592842509719</v>
      </c>
      <c r="J10" s="2">
        <f t="shared" ca="1" si="7"/>
        <v>353170.31281887856</v>
      </c>
      <c r="L10" t="str">
        <f t="shared" ca="1" si="8"/>
        <v xml:space="preserve">    {"county_name":"Bucks","population":1276824.33333333,"food_ins_rate":67.5277827002768,"food_ins_rate_child":57.2262047196004,"snap":1127948.2549744,"snap_percentage":88.3401283581224,"wic":12820.7032504808,"free_lunch":416997.333907519,"free_breakfast":6788.95928425097,"food_banks":353170.312818879},</v>
      </c>
    </row>
    <row r="11" spans="1:12">
      <c r="A11" s="2" t="s">
        <v>9</v>
      </c>
      <c r="B11" s="2">
        <v>1441273.33333333</v>
      </c>
      <c r="C11" s="2">
        <f t="shared" ca="1" si="0"/>
        <v>81.697893268554907</v>
      </c>
      <c r="D11" s="2">
        <f t="shared" ca="1" si="1"/>
        <v>29.34346170506231</v>
      </c>
      <c r="E11" s="2">
        <f t="shared" ca="1" si="2"/>
        <v>638275.90589440323</v>
      </c>
      <c r="F11" s="2">
        <f t="shared" ca="1" si="3"/>
        <v>44.285555774366514</v>
      </c>
      <c r="G11" s="2">
        <f t="shared" ca="1" si="4"/>
        <v>368074.62311222096</v>
      </c>
      <c r="H11" s="2">
        <f t="shared" ca="1" si="5"/>
        <v>387499.05186652025</v>
      </c>
      <c r="I11" s="2">
        <f t="shared" ca="1" si="6"/>
        <v>76047.156136368692</v>
      </c>
      <c r="J11" s="2">
        <f t="shared" ca="1" si="7"/>
        <v>147230.96295708013</v>
      </c>
      <c r="L11" t="str">
        <f t="shared" ca="1" si="8"/>
        <v xml:space="preserve">    {"county_name":"Butler","population":1441273.33333333,"food_ins_rate":81.6978932685549,"food_ins_rate_child":29.3434617050623,"snap":638275.905894403,"snap_percentage":44.2855557743665,"wic":368074.623112221,"free_lunch":387499.05186652,"free_breakfast":76047.1561363687,"food_banks":147230.96295708},</v>
      </c>
    </row>
    <row r="12" spans="1:12">
      <c r="A12" s="2" t="s">
        <v>10</v>
      </c>
      <c r="B12" s="2">
        <v>1605722.33333333</v>
      </c>
      <c r="C12" s="2">
        <f t="shared" ca="1" si="0"/>
        <v>75.341867748628388</v>
      </c>
      <c r="D12" s="2">
        <f t="shared" ca="1" si="1"/>
        <v>31.906456374155756</v>
      </c>
      <c r="E12" s="2">
        <f t="shared" ca="1" si="2"/>
        <v>226105.77538322879</v>
      </c>
      <c r="F12" s="2">
        <f t="shared" ca="1" si="3"/>
        <v>14.081249957696873</v>
      </c>
      <c r="G12" s="2">
        <f t="shared" ca="1" si="4"/>
        <v>75807.542780792646</v>
      </c>
      <c r="H12" s="2">
        <f t="shared" ca="1" si="5"/>
        <v>401117.90258185269</v>
      </c>
      <c r="I12" s="2">
        <f t="shared" ca="1" si="6"/>
        <v>100676.8920948234</v>
      </c>
      <c r="J12" s="2">
        <f t="shared" ca="1" si="7"/>
        <v>222306.67299844811</v>
      </c>
      <c r="L12" t="str">
        <f t="shared" ca="1" si="8"/>
        <v xml:space="preserve">    {"county_name":"Cambria","population":1605722.33333333,"food_ins_rate":75.3418677486284,"food_ins_rate_child":31.9064563741558,"snap":226105.775383229,"snap_percentage":14.0812499576969,"wic":75807.5427807926,"free_lunch":401117.902581853,"free_breakfast":100676.892094823,"food_banks":222306.672998448},</v>
      </c>
    </row>
    <row r="13" spans="1:12">
      <c r="A13" s="2" t="s">
        <v>11</v>
      </c>
      <c r="B13" s="2">
        <v>1770171.33333333</v>
      </c>
      <c r="C13" s="2">
        <f t="shared" ca="1" si="0"/>
        <v>38.134046561662558</v>
      </c>
      <c r="D13" s="2">
        <f t="shared" ca="1" si="1"/>
        <v>24.662211530804292</v>
      </c>
      <c r="E13" s="2">
        <f t="shared" ca="1" si="2"/>
        <v>992461.83723988326</v>
      </c>
      <c r="F13" s="2">
        <f t="shared" ca="1" si="3"/>
        <v>56.065863148457105</v>
      </c>
      <c r="G13" s="2">
        <f t="shared" ca="1" si="4"/>
        <v>358442.7209046536</v>
      </c>
      <c r="H13" s="2">
        <f t="shared" ca="1" si="5"/>
        <v>420174.64830475254</v>
      </c>
      <c r="I13" s="2">
        <f t="shared" ca="1" si="6"/>
        <v>170227.45106904415</v>
      </c>
      <c r="J13" s="2">
        <f t="shared" ca="1" si="7"/>
        <v>490409.32142889855</v>
      </c>
      <c r="L13" t="str">
        <f t="shared" ca="1" si="8"/>
        <v xml:space="preserve">    {"county_name":"Cameron","population":1770171.33333333,"food_ins_rate":38.1340465616626,"food_ins_rate_child":24.6622115308043,"snap":992461.837239883,"snap_percentage":56.0658631484571,"wic":358442.720904654,"free_lunch":420174.648304753,"free_breakfast":170227.451069044,"food_banks":490409.321428899},</v>
      </c>
    </row>
    <row r="14" spans="1:12">
      <c r="A14" s="2" t="s">
        <v>12</v>
      </c>
      <c r="B14" s="2">
        <v>1934620.33333333</v>
      </c>
      <c r="C14" s="2">
        <f t="shared" ca="1" si="0"/>
        <v>4.8700379885052598</v>
      </c>
      <c r="D14" s="2">
        <f t="shared" ca="1" si="1"/>
        <v>28.374220004301176</v>
      </c>
      <c r="E14" s="2">
        <f t="shared" ca="1" si="2"/>
        <v>1348844.1044593393</v>
      </c>
      <c r="F14" s="2">
        <f t="shared" ca="1" si="3"/>
        <v>69.721385701312016</v>
      </c>
      <c r="G14" s="2">
        <f t="shared" ca="1" si="4"/>
        <v>384962.9464100498</v>
      </c>
      <c r="H14" s="2">
        <f t="shared" ca="1" si="5"/>
        <v>743806.69523913716</v>
      </c>
      <c r="I14" s="2">
        <f t="shared" ca="1" si="6"/>
        <v>65739.366778945987</v>
      </c>
      <c r="J14" s="2">
        <f t="shared" ca="1" si="7"/>
        <v>864921.80457238248</v>
      </c>
      <c r="L14" t="str">
        <f t="shared" ca="1" si="8"/>
        <v xml:space="preserve">    {"county_name":"Carbon","population":1934620.33333333,"food_ins_rate":4.87003798850526,"food_ins_rate_child":28.3742200043012,"snap":1348844.10445934,"snap_percentage":69.721385701312,"wic":384962.94641005,"free_lunch":743806.695239137,"free_breakfast":65739.366778946,"food_banks":864921.804572382},</v>
      </c>
    </row>
    <row r="15" spans="1:12">
      <c r="A15" s="2" t="s">
        <v>13</v>
      </c>
      <c r="B15" s="2">
        <v>2099069.3333333302</v>
      </c>
      <c r="C15" s="2">
        <f t="shared" ca="1" si="0"/>
        <v>70.099414279187741</v>
      </c>
      <c r="D15" s="2">
        <f t="shared" ca="1" si="1"/>
        <v>7.4311653733325622</v>
      </c>
      <c r="E15" s="2">
        <f t="shared" ca="1" si="2"/>
        <v>1707567.3441062048</v>
      </c>
      <c r="F15" s="2">
        <f t="shared" ca="1" si="3"/>
        <v>81.348782386076849</v>
      </c>
      <c r="G15" s="2">
        <f t="shared" ca="1" si="4"/>
        <v>70227.771893377765</v>
      </c>
      <c r="H15" s="2">
        <f t="shared" ca="1" si="5"/>
        <v>21221.490945559795</v>
      </c>
      <c r="I15" s="2">
        <f t="shared" ca="1" si="6"/>
        <v>165963.65869472962</v>
      </c>
      <c r="J15" s="2">
        <f t="shared" ca="1" si="7"/>
        <v>547932.91815381229</v>
      </c>
      <c r="L15" t="str">
        <f t="shared" ca="1" si="8"/>
        <v xml:space="preserve">    {"county_name":"Centre","population":2099069.33333333,"food_ins_rate":70.0994142791877,"food_ins_rate_child":7.43116537333256,"snap":1707567.3441062,"snap_percentage":81.3487823860768,"wic":70227.7718933778,"free_lunch":21221.4909455598,"free_breakfast":165963.65869473,"food_banks":547932.918153812},</v>
      </c>
    </row>
    <row r="16" spans="1:12">
      <c r="A16" s="2" t="s">
        <v>14</v>
      </c>
      <c r="B16" s="2">
        <v>2263518.3333333302</v>
      </c>
      <c r="C16" s="2">
        <f t="shared" ca="1" si="0"/>
        <v>71.521597221200835</v>
      </c>
      <c r="D16" s="2">
        <f t="shared" ca="1" si="1"/>
        <v>39.370642580058728</v>
      </c>
      <c r="E16" s="2">
        <f t="shared" ca="1" si="2"/>
        <v>836912.06106121023</v>
      </c>
      <c r="F16" s="2">
        <f t="shared" ca="1" si="3"/>
        <v>36.973946653603932</v>
      </c>
      <c r="G16" s="2">
        <f t="shared" ca="1" si="4"/>
        <v>143143.04186279801</v>
      </c>
      <c r="H16" s="2">
        <f t="shared" ca="1" si="5"/>
        <v>648637.39478696825</v>
      </c>
      <c r="I16" s="2">
        <f t="shared" ca="1" si="6"/>
        <v>213856.02728038051</v>
      </c>
      <c r="J16" s="2">
        <f t="shared" ca="1" si="7"/>
        <v>112211.63746291237</v>
      </c>
      <c r="L16" t="str">
        <f t="shared" ca="1" si="8"/>
        <v xml:space="preserve">    {"county_name":"Chester","population":2263518.33333333,"food_ins_rate":71.5215972212008,"food_ins_rate_child":39.3706425800587,"snap":836912.06106121,"snap_percentage":36.9739466536039,"wic":143143.041862798,"free_lunch":648637.394786968,"free_breakfast":213856.027280381,"food_banks":112211.637462912},</v>
      </c>
    </row>
    <row r="17" spans="1:12">
      <c r="A17" s="2" t="s">
        <v>15</v>
      </c>
      <c r="B17" s="2">
        <v>2427967.3333333302</v>
      </c>
      <c r="C17" s="2">
        <f t="shared" ca="1" si="0"/>
        <v>28.589968966786628</v>
      </c>
      <c r="D17" s="2">
        <f t="shared" ca="1" si="1"/>
        <v>49.533828549767598</v>
      </c>
      <c r="E17" s="2">
        <f t="shared" ca="1" si="2"/>
        <v>2230160.7449360644</v>
      </c>
      <c r="F17" s="2">
        <f t="shared" ca="1" si="3"/>
        <v>91.852996303467577</v>
      </c>
      <c r="G17" s="2">
        <f t="shared" ca="1" si="4"/>
        <v>593009.50525712897</v>
      </c>
      <c r="H17" s="2">
        <f t="shared" ca="1" si="5"/>
        <v>453639.43057577172</v>
      </c>
      <c r="I17" s="2">
        <f t="shared" ca="1" si="6"/>
        <v>112847.17668011806</v>
      </c>
      <c r="J17" s="2">
        <f t="shared" ca="1" si="7"/>
        <v>624910.72956116113</v>
      </c>
      <c r="L17" t="str">
        <f t="shared" ca="1" si="8"/>
        <v xml:space="preserve">    {"county_name":"Clarion","population":2427967.33333333,"food_ins_rate":28.5899689667866,"food_ins_rate_child":49.5338285497676,"snap":2230160.74493606,"snap_percentage":91.8529963034676,"wic":593009.505257129,"free_lunch":453639.430575772,"free_breakfast":112847.176680118,"food_banks":624910.729561161},</v>
      </c>
    </row>
    <row r="18" spans="1:12">
      <c r="A18" s="2" t="s">
        <v>16</v>
      </c>
      <c r="B18" s="2">
        <v>2592416.3333333302</v>
      </c>
      <c r="C18" s="2">
        <f t="shared" ca="1" si="0"/>
        <v>29.851374779291739</v>
      </c>
      <c r="D18" s="2">
        <f t="shared" ca="1" si="1"/>
        <v>5.92760229816363</v>
      </c>
      <c r="E18" s="2">
        <f t="shared" ca="1" si="2"/>
        <v>1021547.8724151935</v>
      </c>
      <c r="F18" s="2">
        <f t="shared" ca="1" si="3"/>
        <v>39.405239786530998</v>
      </c>
      <c r="G18" s="2">
        <f t="shared" ca="1" si="4"/>
        <v>106987.3643454159</v>
      </c>
      <c r="H18" s="2">
        <f t="shared" ca="1" si="5"/>
        <v>249201.86577876742</v>
      </c>
      <c r="I18" s="2">
        <f t="shared" ca="1" si="6"/>
        <v>244994.86104935201</v>
      </c>
      <c r="J18" s="2">
        <f t="shared" ca="1" si="7"/>
        <v>1033451.7051553151</v>
      </c>
      <c r="L18" t="str">
        <f t="shared" ca="1" si="8"/>
        <v xml:space="preserve">    {"county_name":"Clearfield","population":2592416.33333333,"food_ins_rate":29.8513747792917,"food_ins_rate_child":5.92760229816363,"snap":1021547.87241519,"snap_percentage":39.405239786531,"wic":106987.364345416,"free_lunch":249201.865778767,"free_breakfast":244994.861049352,"food_banks":1033451.70515532},</v>
      </c>
    </row>
    <row r="19" spans="1:12">
      <c r="A19" s="2" t="s">
        <v>17</v>
      </c>
      <c r="B19" s="2">
        <v>2756865.3333333302</v>
      </c>
      <c r="C19" s="2">
        <f t="shared" ca="1" si="0"/>
        <v>84.652791492701638</v>
      </c>
      <c r="D19" s="2">
        <f t="shared" ca="1" si="1"/>
        <v>59.490024655491851</v>
      </c>
      <c r="E19" s="2">
        <f t="shared" ca="1" si="2"/>
        <v>1274087.9817612434</v>
      </c>
      <c r="F19" s="2">
        <f t="shared" ca="1" si="3"/>
        <v>46.215096775174786</v>
      </c>
      <c r="G19" s="2">
        <f t="shared" ca="1" si="4"/>
        <v>49961.351258848204</v>
      </c>
      <c r="H19" s="2">
        <f t="shared" ca="1" si="5"/>
        <v>442498.56033688219</v>
      </c>
      <c r="I19" s="2">
        <f t="shared" ca="1" si="6"/>
        <v>54503.87279164722</v>
      </c>
      <c r="J19" s="2">
        <f t="shared" ca="1" si="7"/>
        <v>766228.89658283931</v>
      </c>
      <c r="L19" t="str">
        <f t="shared" ca="1" si="8"/>
        <v xml:space="preserve">    {"county_name":"Clinton","population":2756865.33333333,"food_ins_rate":84.6527914927016,"food_ins_rate_child":59.4900246554919,"snap":1274087.98176124,"snap_percentage":46.2150967751748,"wic":49961.3512588482,"free_lunch":442498.560336882,"free_breakfast":54503.8727916472,"food_banks":766228.896582839},</v>
      </c>
    </row>
    <row r="20" spans="1:12">
      <c r="A20" s="2" t="s">
        <v>18</v>
      </c>
      <c r="B20" s="2">
        <v>2921314.3333333302</v>
      </c>
      <c r="C20" s="2">
        <f t="shared" ca="1" si="0"/>
        <v>49.943727895393508</v>
      </c>
      <c r="D20" s="2">
        <f t="shared" ca="1" si="1"/>
        <v>2.1067342427125113</v>
      </c>
      <c r="E20" s="2">
        <f t="shared" ca="1" si="2"/>
        <v>614974.16707989189</v>
      </c>
      <c r="F20" s="3">
        <f t="shared" ca="1" si="3"/>
        <v>21.051283665807475</v>
      </c>
      <c r="G20" s="2">
        <f t="shared" ca="1" si="4"/>
        <v>460499.83594519453</v>
      </c>
      <c r="H20" s="2">
        <f t="shared" ca="1" si="5"/>
        <v>750260.26449828804</v>
      </c>
      <c r="I20" s="2">
        <f t="shared" ca="1" si="6"/>
        <v>47292.667877733271</v>
      </c>
      <c r="J20" s="2">
        <f t="shared" ca="1" si="7"/>
        <v>1091704.7421344467</v>
      </c>
      <c r="L20" t="str">
        <f t="shared" ca="1" si="8"/>
        <v xml:space="preserve">    {"county_name":"Columbia","population":2921314.33333333,"food_ins_rate":49.9437278953935,"food_ins_rate_child":2.10673424271251,"snap":614974.167079892,"snap_percentage":21.0512836658075,"wic":460499.835945195,"free_lunch":750260.264498288,"free_breakfast":47292.6678777333,"food_banks":1091704.74213445},</v>
      </c>
    </row>
    <row r="21" spans="1:12">
      <c r="A21" s="2" t="s">
        <v>19</v>
      </c>
      <c r="B21" s="2">
        <v>3085763.3333333302</v>
      </c>
      <c r="C21" s="2">
        <f t="shared" ca="1" si="0"/>
        <v>0.96502070912795057</v>
      </c>
      <c r="D21" s="2">
        <f t="shared" ca="1" si="1"/>
        <v>20.69998708994628</v>
      </c>
      <c r="E21" s="2">
        <f t="shared" ca="1" si="2"/>
        <v>1600500.2356333649</v>
      </c>
      <c r="F21" s="3">
        <f t="shared" ca="1" si="3"/>
        <v>51.86723875886031</v>
      </c>
      <c r="G21" s="2">
        <f t="shared" ca="1" si="4"/>
        <v>622363.61905787943</v>
      </c>
      <c r="H21" s="2">
        <f t="shared" ca="1" si="5"/>
        <v>601206.56172056985</v>
      </c>
      <c r="I21" s="2">
        <f t="shared" ca="1" si="6"/>
        <v>79949.482718338666</v>
      </c>
      <c r="J21" s="2">
        <f t="shared" ca="1" si="7"/>
        <v>1398625.2664674569</v>
      </c>
      <c r="L21" t="str">
        <f t="shared" ca="1" si="8"/>
        <v xml:space="preserve">    {"county_name":"Crawford","population":3085763.33333333,"food_ins_rate":0.965020709127951,"food_ins_rate_child":20.6999870899463,"snap":1600500.23563336,"snap_percentage":51.8672387588603,"wic":622363.619057879,"free_lunch":601206.56172057,"free_breakfast":79949.4827183387,"food_banks":1398625.26646746},</v>
      </c>
    </row>
    <row r="22" spans="1:12">
      <c r="A22" s="2" t="s">
        <v>20</v>
      </c>
      <c r="B22" s="2">
        <v>3250212.3333333302</v>
      </c>
      <c r="C22" s="2">
        <f t="shared" ca="1" si="0"/>
        <v>72.56816807793345</v>
      </c>
      <c r="D22" s="2">
        <f t="shared" ca="1" si="1"/>
        <v>14.614000146704718</v>
      </c>
      <c r="E22" s="2">
        <f t="shared" ca="1" si="2"/>
        <v>2370104.2973788744</v>
      </c>
      <c r="F22" s="3">
        <f t="shared" ca="1" si="3"/>
        <v>72.921521867100893</v>
      </c>
      <c r="G22" s="2">
        <f t="shared" ca="1" si="4"/>
        <v>454810.40959077328</v>
      </c>
      <c r="H22" s="2">
        <f t="shared" ca="1" si="5"/>
        <v>170715.18036703553</v>
      </c>
      <c r="I22" s="2">
        <f t="shared" ca="1" si="6"/>
        <v>285708.72832434269</v>
      </c>
      <c r="J22" s="2">
        <f t="shared" ca="1" si="7"/>
        <v>487442.12612526753</v>
      </c>
      <c r="L22" t="str">
        <f t="shared" ca="1" si="8"/>
        <v xml:space="preserve">    {"county_name":"Cumberland","population":3250212.33333333,"food_ins_rate":72.5681680779334,"food_ins_rate_child":14.6140001467047,"snap":2370104.29737887,"snap_percentage":72.9215218671009,"wic":454810.409590773,"free_lunch":170715.180367036,"free_breakfast":285708.728324343,"food_banks":487442.126125268},</v>
      </c>
    </row>
    <row r="23" spans="1:12">
      <c r="A23" s="2" t="s">
        <v>21</v>
      </c>
      <c r="B23" s="2">
        <v>3414661.3333333302</v>
      </c>
      <c r="C23" s="2">
        <f t="shared" ca="1" si="0"/>
        <v>89.645956095821973</v>
      </c>
      <c r="D23" s="2">
        <f t="shared" ca="1" si="1"/>
        <v>40.581299520869258</v>
      </c>
      <c r="E23" s="2">
        <f t="shared" ca="1" si="2"/>
        <v>142464.61482609625</v>
      </c>
      <c r="F23" s="3">
        <f t="shared" ca="1" si="3"/>
        <v>4.1721447874019439</v>
      </c>
      <c r="G23" s="2">
        <f t="shared" ca="1" si="4"/>
        <v>200786.95162778336</v>
      </c>
      <c r="H23" s="2">
        <f t="shared" ca="1" si="5"/>
        <v>630032.38026304962</v>
      </c>
      <c r="I23" s="2">
        <f t="shared" ca="1" si="6"/>
        <v>214671.17625738721</v>
      </c>
      <c r="J23" s="2">
        <f t="shared" ca="1" si="7"/>
        <v>1563932.7707039155</v>
      </c>
      <c r="L23" t="str">
        <f t="shared" ca="1" si="8"/>
        <v xml:space="preserve">    {"county_name":"Dauphin","population":3414661.33333333,"food_ins_rate":89.645956095822,"food_ins_rate_child":40.5812995208693,"snap":142464.614826096,"snap_percentage":4.17214478740194,"wic":200786.951627783,"free_lunch":630032.38026305,"free_breakfast":214671.176257387,"food_banks":1563932.77070392},</v>
      </c>
    </row>
    <row r="24" spans="1:12">
      <c r="A24" s="2" t="s">
        <v>22</v>
      </c>
      <c r="B24" s="2">
        <v>3579110.3333333302</v>
      </c>
      <c r="C24" s="2">
        <f t="shared" ca="1" si="0"/>
        <v>5.8177849231610734</v>
      </c>
      <c r="D24" s="2">
        <f t="shared" ca="1" si="1"/>
        <v>18.205637498330944</v>
      </c>
      <c r="E24" s="2">
        <f t="shared" ca="1" si="2"/>
        <v>307687.80073979642</v>
      </c>
      <c r="F24" s="2">
        <f t="shared" ca="1" si="3"/>
        <v>8.5967676904008083</v>
      </c>
      <c r="G24" s="2">
        <f t="shared" ca="1" si="4"/>
        <v>186883.74458600985</v>
      </c>
      <c r="H24" s="2">
        <f t="shared" ca="1" si="5"/>
        <v>200660.91697181782</v>
      </c>
      <c r="I24" s="2">
        <f t="shared" ca="1" si="6"/>
        <v>351328.3504216033</v>
      </c>
      <c r="J24" s="2">
        <f t="shared" ca="1" si="7"/>
        <v>520500.09584041371</v>
      </c>
      <c r="L24" t="str">
        <f t="shared" ca="1" si="8"/>
        <v xml:space="preserve">    {"county_name":"Delaware","population":3579110.33333333,"food_ins_rate":5.81778492316107,"food_ins_rate_child":18.2056374983309,"snap":307687.800739796,"snap_percentage":8.59676769040081,"wic":186883.74458601,"free_lunch":200660.916971818,"free_breakfast":351328.350421603,"food_banks":520500.095840414},</v>
      </c>
    </row>
    <row r="25" spans="1:12">
      <c r="A25" s="2" t="s">
        <v>23</v>
      </c>
      <c r="B25" s="2">
        <v>3743559.3333333302</v>
      </c>
      <c r="C25" s="2">
        <f t="shared" ca="1" si="0"/>
        <v>49.2727813155444</v>
      </c>
      <c r="D25" s="2">
        <f t="shared" ca="1" si="1"/>
        <v>10.323824742323938</v>
      </c>
      <c r="E25" s="2">
        <f t="shared" ca="1" si="2"/>
        <v>2541061.1233604848</v>
      </c>
      <c r="F25" s="3">
        <f t="shared" ca="1" si="3"/>
        <v>67.878211538799889</v>
      </c>
      <c r="G25" s="2">
        <f t="shared" ca="1" si="4"/>
        <v>311652.77803548292</v>
      </c>
      <c r="H25" s="2">
        <f t="shared" ca="1" si="5"/>
        <v>591.34155417246359</v>
      </c>
      <c r="I25" s="2">
        <f t="shared" ca="1" si="6"/>
        <v>91903.620417733255</v>
      </c>
      <c r="J25" s="2">
        <f t="shared" ca="1" si="7"/>
        <v>1803017.1060861631</v>
      </c>
      <c r="L25" t="str">
        <f t="shared" ca="1" si="8"/>
        <v xml:space="preserve">    {"county_name":"Elk","population":3743559.33333333,"food_ins_rate":49.2727813155444,"food_ins_rate_child":10.3238247423239,"snap":2541061.12336048,"snap_percentage":67.8782115387999,"wic":311652.778035483,"free_lunch":591.341554172464,"free_breakfast":91903.6204177333,"food_banks":1803017.10608616},</v>
      </c>
    </row>
    <row r="26" spans="1:12">
      <c r="A26" s="2" t="s">
        <v>24</v>
      </c>
      <c r="B26" s="2">
        <v>3908008.3333333302</v>
      </c>
      <c r="C26" s="2">
        <f t="shared" ca="1" si="0"/>
        <v>89.096524914476845</v>
      </c>
      <c r="D26" s="2">
        <f t="shared" ca="1" si="1"/>
        <v>43.824166062771546</v>
      </c>
      <c r="E26" s="2">
        <f t="shared" ca="1" si="2"/>
        <v>1386588.3750417384</v>
      </c>
      <c r="F26" s="3">
        <f t="shared" ca="1" si="3"/>
        <v>35.480691359198048</v>
      </c>
      <c r="G26" s="2">
        <f t="shared" ca="1" si="4"/>
        <v>693436.1350419576</v>
      </c>
      <c r="H26" s="2">
        <f t="shared" ca="1" si="5"/>
        <v>1417966.050821594</v>
      </c>
      <c r="I26" s="2">
        <f t="shared" ca="1" si="6"/>
        <v>388347.97897378146</v>
      </c>
      <c r="J26" s="2">
        <f t="shared" ca="1" si="7"/>
        <v>1400782.528847815</v>
      </c>
      <c r="L26" t="str">
        <f t="shared" ca="1" si="8"/>
        <v xml:space="preserve">    {"county_name":"Erie","population":3908008.33333333,"food_ins_rate":89.0965249144768,"food_ins_rate_child":43.8241660627715,"snap":1386588.37504174,"snap_percentage":35.480691359198,"wic":693436.135041958,"free_lunch":1417966.05082159,"free_breakfast":388347.978973781,"food_banks":1400782.52884782},</v>
      </c>
    </row>
    <row r="27" spans="1:12">
      <c r="A27" s="2" t="s">
        <v>25</v>
      </c>
      <c r="B27" s="2">
        <v>4072457.3333333302</v>
      </c>
      <c r="C27" s="2">
        <f t="shared" ca="1" si="0"/>
        <v>51.438090024838559</v>
      </c>
      <c r="D27" s="2">
        <f t="shared" ca="1" si="1"/>
        <v>15.194813990384056</v>
      </c>
      <c r="E27" s="2">
        <f t="shared" ca="1" si="2"/>
        <v>3497353.9933760753</v>
      </c>
      <c r="F27" s="3">
        <f t="shared" ca="1" si="3"/>
        <v>85.878223075537306</v>
      </c>
      <c r="G27" s="2">
        <f t="shared" ca="1" si="4"/>
        <v>44014.336781915808</v>
      </c>
      <c r="H27" s="2">
        <f t="shared" ca="1" si="5"/>
        <v>425649.34802979603</v>
      </c>
      <c r="I27" s="2">
        <f t="shared" ca="1" si="6"/>
        <v>373538.33205101505</v>
      </c>
      <c r="J27" s="2">
        <f t="shared" ca="1" si="7"/>
        <v>1022535.6209283222</v>
      </c>
      <c r="L27" t="str">
        <f t="shared" ca="1" si="8"/>
        <v xml:space="preserve">    {"county_name":"Fayette","population":4072457.33333333,"food_ins_rate":51.4380900248386,"food_ins_rate_child":15.1948139903841,"snap":3497353.99337608,"snap_percentage":85.8782230755373,"wic":44014.3367819158,"free_lunch":425649.348029796,"free_breakfast":373538.332051015,"food_banks":1022535.62092832},</v>
      </c>
    </row>
    <row r="28" spans="1:12">
      <c r="A28" s="2" t="s">
        <v>26</v>
      </c>
      <c r="B28" s="2">
        <v>4236906.3333333302</v>
      </c>
      <c r="C28" s="2">
        <f t="shared" ca="1" si="0"/>
        <v>20.05682418765441</v>
      </c>
      <c r="D28" s="2">
        <f t="shared" ca="1" si="1"/>
        <v>47.041204852181551</v>
      </c>
      <c r="E28" s="2">
        <f t="shared" ca="1" si="2"/>
        <v>720695.80300702294</v>
      </c>
      <c r="F28" s="3">
        <f t="shared" ca="1" si="3"/>
        <v>17.009953638508335</v>
      </c>
      <c r="G28" s="2">
        <f t="shared" ca="1" si="4"/>
        <v>427518.70631584001</v>
      </c>
      <c r="H28" s="2">
        <f t="shared" ca="1" si="5"/>
        <v>799963.30032625922</v>
      </c>
      <c r="I28" s="2">
        <f t="shared" ca="1" si="6"/>
        <v>232814.73879101317</v>
      </c>
      <c r="J28" s="2">
        <f t="shared" ca="1" si="7"/>
        <v>1867520.9378366976</v>
      </c>
      <c r="L28" t="str">
        <f t="shared" ca="1" si="8"/>
        <v xml:space="preserve">    {"county_name":"Forest","population":4236906.33333333,"food_ins_rate":20.0568241876544,"food_ins_rate_child":47.0412048521816,"snap":720695.803007023,"snap_percentage":17.0099536385083,"wic":427518.70631584,"free_lunch":799963.300326259,"free_breakfast":232814.738791013,"food_banks":1867520.9378367},</v>
      </c>
    </row>
    <row r="29" spans="1:12">
      <c r="A29" s="2" t="s">
        <v>27</v>
      </c>
      <c r="B29" s="2">
        <v>4401355.3333333302</v>
      </c>
      <c r="C29" s="2">
        <f t="shared" ca="1" si="0"/>
        <v>8.7192100647170978E-2</v>
      </c>
      <c r="D29" s="2">
        <f t="shared" ca="1" si="1"/>
        <v>24.158189775222603</v>
      </c>
      <c r="E29" s="2">
        <f t="shared" ca="1" si="2"/>
        <v>3423833.3299321928</v>
      </c>
      <c r="F29" s="3">
        <f t="shared" ca="1" si="3"/>
        <v>77.790432051737596</v>
      </c>
      <c r="G29" s="2">
        <f t="shared" ca="1" si="4"/>
        <v>292386.26382714976</v>
      </c>
      <c r="H29" s="2">
        <f t="shared" ca="1" si="5"/>
        <v>139836.05000280868</v>
      </c>
      <c r="I29" s="2">
        <f t="shared" ca="1" si="6"/>
        <v>191244.68711819238</v>
      </c>
      <c r="J29" s="2">
        <f t="shared" ca="1" si="7"/>
        <v>1161299.9394038785</v>
      </c>
      <c r="L29" t="str">
        <f t="shared" ca="1" si="8"/>
        <v xml:space="preserve">    {"county_name":"Franklin","population":4401355.33333333,"food_ins_rate":0.087192100647171,"food_ins_rate_child":24.1581897752226,"snap":3423833.32993219,"snap_percentage":77.7904320517376,"wic":292386.26382715,"free_lunch":139836.050002809,"free_breakfast":191244.687118192,"food_banks":1161299.93940388},</v>
      </c>
    </row>
    <row r="30" spans="1:12">
      <c r="A30" s="2" t="s">
        <v>28</v>
      </c>
      <c r="B30" s="2">
        <v>4565804.3333333302</v>
      </c>
      <c r="C30" s="2">
        <f t="shared" ca="1" si="0"/>
        <v>80.651475298826</v>
      </c>
      <c r="D30" s="2">
        <f t="shared" ca="1" si="1"/>
        <v>13.304370806284505</v>
      </c>
      <c r="E30" s="2">
        <f t="shared" ca="1" si="2"/>
        <v>1670525.604388718</v>
      </c>
      <c r="F30" s="3">
        <f t="shared" ca="1" si="3"/>
        <v>36.587761595318455</v>
      </c>
      <c r="G30" s="2">
        <f t="shared" ca="1" si="4"/>
        <v>839139.9879821965</v>
      </c>
      <c r="H30" s="2">
        <f t="shared" ca="1" si="5"/>
        <v>506955.13066096185</v>
      </c>
      <c r="I30" s="2">
        <f t="shared" ca="1" si="6"/>
        <v>409722.39555227954</v>
      </c>
      <c r="J30" s="2">
        <f t="shared" ca="1" si="7"/>
        <v>1433760.8205880818</v>
      </c>
      <c r="L30" t="str">
        <f t="shared" ca="1" si="8"/>
        <v xml:space="preserve">    {"county_name":"Fulton","population":4565804.33333333,"food_ins_rate":80.651475298826,"food_ins_rate_child":13.3043708062845,"snap":1670525.60438872,"snap_percentage":36.5877615953185,"wic":839139.987982197,"free_lunch":506955.130660962,"free_breakfast":409722.39555228,"food_banks":1433760.82058808},</v>
      </c>
    </row>
    <row r="31" spans="1:12">
      <c r="A31" s="2" t="s">
        <v>29</v>
      </c>
      <c r="B31" s="2">
        <v>4730253.3333333302</v>
      </c>
      <c r="C31" s="2">
        <f t="shared" ca="1" si="0"/>
        <v>11.106545890528963</v>
      </c>
      <c r="D31" s="2">
        <f t="shared" ca="1" si="1"/>
        <v>2.8232855580284921</v>
      </c>
      <c r="E31" s="2">
        <f t="shared" ca="1" si="2"/>
        <v>475401.67380845587</v>
      </c>
      <c r="F31" s="2">
        <f t="shared" ca="1" si="3"/>
        <v>10.050237065705915</v>
      </c>
      <c r="G31" s="2">
        <f t="shared" ca="1" si="4"/>
        <v>266409.31473433832</v>
      </c>
      <c r="H31" s="2">
        <f t="shared" ca="1" si="5"/>
        <v>1429606.6309363532</v>
      </c>
      <c r="I31" s="2">
        <f t="shared" ca="1" si="6"/>
        <v>7904.5136682769917</v>
      </c>
      <c r="J31" s="2">
        <f t="shared" ca="1" si="7"/>
        <v>655662.5631563043</v>
      </c>
      <c r="L31" t="str">
        <f t="shared" ca="1" si="8"/>
        <v xml:space="preserve">    {"county_name":"Greene","population":4730253.33333333,"food_ins_rate":11.106545890529,"food_ins_rate_child":2.82328555802849,"snap":475401.673808456,"snap_percentage":10.0502370657059,"wic":266409.314734338,"free_lunch":1429606.63093635,"free_breakfast":7904.51366827699,"food_banks":655662.563156304},</v>
      </c>
    </row>
    <row r="32" spans="1:12">
      <c r="A32" s="2" t="s">
        <v>30</v>
      </c>
      <c r="B32" s="2">
        <v>4894702.3333333302</v>
      </c>
      <c r="C32" s="2">
        <f t="shared" ca="1" si="0"/>
        <v>14.686879799744535</v>
      </c>
      <c r="D32" s="2">
        <f t="shared" ca="1" si="1"/>
        <v>6.5151830168353824</v>
      </c>
      <c r="E32" s="2">
        <f t="shared" ca="1" si="2"/>
        <v>1855969.2949651813</v>
      </c>
      <c r="F32" s="2">
        <f t="shared" ca="1" si="3"/>
        <v>37.917919590857977</v>
      </c>
      <c r="G32" s="2">
        <f t="shared" ca="1" si="4"/>
        <v>98206.261953561232</v>
      </c>
      <c r="H32" s="2">
        <f t="shared" ca="1" si="5"/>
        <v>1032104.9496315263</v>
      </c>
      <c r="I32" s="2">
        <f t="shared" ca="1" si="6"/>
        <v>385392.57583819423</v>
      </c>
      <c r="J32" s="2">
        <f t="shared" ca="1" si="7"/>
        <v>56055.706117421898</v>
      </c>
      <c r="L32" t="str">
        <f t="shared" ca="1" si="8"/>
        <v xml:space="preserve">    {"county_name":"Huntingdon","population":4894702.33333333,"food_ins_rate":14.6868797997445,"food_ins_rate_child":6.51518301683538,"snap":1855969.29496518,"snap_percentage":37.917919590858,"wic":98206.2619535612,"free_lunch":1032104.94963153,"free_breakfast":385392.575838194,"food_banks":56055.7061174219},</v>
      </c>
    </row>
    <row r="33" spans="1:12">
      <c r="A33" s="2" t="s">
        <v>31</v>
      </c>
      <c r="B33" s="2">
        <v>5059151.3333333302</v>
      </c>
      <c r="C33" s="2">
        <f t="shared" ca="1" si="0"/>
        <v>84.834962668950524</v>
      </c>
      <c r="D33" s="2">
        <f t="shared" ca="1" si="1"/>
        <v>11.447564472599101</v>
      </c>
      <c r="E33" s="2">
        <f t="shared" ca="1" si="2"/>
        <v>2846433.1880624811</v>
      </c>
      <c r="F33" s="2">
        <f t="shared" ca="1" si="3"/>
        <v>56.263056795872672</v>
      </c>
      <c r="G33" s="2">
        <f t="shared" ca="1" si="4"/>
        <v>4265.5452763885505</v>
      </c>
      <c r="H33" s="2">
        <f t="shared" ca="1" si="5"/>
        <v>345445.37592903827</v>
      </c>
      <c r="I33" s="2">
        <f t="shared" ca="1" si="6"/>
        <v>334495.81259141711</v>
      </c>
      <c r="J33" s="2">
        <f t="shared" ca="1" si="7"/>
        <v>854923.93870175991</v>
      </c>
      <c r="L33" t="str">
        <f t="shared" ca="1" si="8"/>
        <v xml:space="preserve">    {"county_name":"Indiana","population":5059151.33333333,"food_ins_rate":84.8349626689505,"food_ins_rate_child":11.4475644725991,"snap":2846433.18806248,"snap_percentage":56.2630567958727,"wic":4265.54527638855,"free_lunch":345445.375929038,"free_breakfast":334495.812591417,"food_banks":854923.93870176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55.059749152596041</v>
      </c>
      <c r="D34" s="2">
        <f t="shared" ref="D34:D68" ca="1" si="10">RAND()/5*300</f>
        <v>17.991779764334673</v>
      </c>
      <c r="E34" s="2">
        <f t="shared" ref="E34:E68" ca="1" si="11">RAND()*$B34</f>
        <v>3482071.2543614809</v>
      </c>
      <c r="F34" s="2">
        <f t="shared" ref="F34:F68" ca="1" si="12">$E34/$B34*100</f>
        <v>66.660368944028122</v>
      </c>
      <c r="G34" s="2">
        <f t="shared" ref="G34:G68" ca="1" si="13">$B34*0.3*RAND()</f>
        <v>1431908.8570525141</v>
      </c>
      <c r="H34" s="2">
        <f t="shared" ref="H34:H68" ca="1" si="14">$B34*0.4*RAND()</f>
        <v>72666.455673304939</v>
      </c>
      <c r="I34" s="2">
        <f t="shared" ref="I34:I68" ca="1" si="15">$B34*0.1*RAND()</f>
        <v>192708.25997016695</v>
      </c>
      <c r="J34" s="2">
        <f t="shared" ref="J34:J68" ca="1" si="16">$B34*0.5*RAND()</f>
        <v>1675417.3348687429</v>
      </c>
      <c r="L34" t="str">
        <f t="shared" ca="1" si="8"/>
        <v xml:space="preserve">    {"county_name":"Jefferson","population":5223600.33333333,"food_ins_rate":55.059749152596,"food_ins_rate_child":17.9917797643347,"snap":3482071.25436148,"snap_percentage":66.6603689440281,"wic":1431908.85705251,"free_lunch":72666.4556733049,"free_breakfast":192708.259970167,"food_banks":1675417.33486874},</v>
      </c>
    </row>
    <row r="35" spans="1:12">
      <c r="A35" s="2" t="s">
        <v>33</v>
      </c>
      <c r="B35" s="2">
        <v>5388049.3333333302</v>
      </c>
      <c r="C35" s="2">
        <f t="shared" ca="1" si="9"/>
        <v>63.649099370543041</v>
      </c>
      <c r="D35" s="2">
        <f t="shared" ca="1" si="10"/>
        <v>29.566790074770275</v>
      </c>
      <c r="E35" s="2">
        <f t="shared" ca="1" si="11"/>
        <v>3385999.6431109076</v>
      </c>
      <c r="F35" s="2">
        <f t="shared" ca="1" si="12"/>
        <v>62.842773583443609</v>
      </c>
      <c r="G35" s="2">
        <f t="shared" ca="1" si="13"/>
        <v>1222356.0542760221</v>
      </c>
      <c r="H35" s="2">
        <f t="shared" ca="1" si="14"/>
        <v>1103425.0618792744</v>
      </c>
      <c r="I35" s="2">
        <f t="shared" ca="1" si="15"/>
        <v>413964.72215132398</v>
      </c>
      <c r="J35" s="2">
        <f t="shared" ca="1" si="16"/>
        <v>2412871.2350605237</v>
      </c>
      <c r="L35" t="str">
        <f t="shared" ca="1" si="8"/>
        <v xml:space="preserve">    {"county_name":"Juniata","population":5388049.33333333,"food_ins_rate":63.649099370543,"food_ins_rate_child":29.5667900747703,"snap":3385999.64311091,"snap_percentage":62.8427735834436,"wic":1222356.05427602,"free_lunch":1103425.06187927,"free_breakfast":413964.722151324,"food_banks":2412871.23506052},</v>
      </c>
    </row>
    <row r="36" spans="1:12">
      <c r="A36" s="2" t="s">
        <v>34</v>
      </c>
      <c r="B36" s="2">
        <v>5552498.3333333302</v>
      </c>
      <c r="C36" s="2">
        <f t="shared" ca="1" si="9"/>
        <v>34.420698996373375</v>
      </c>
      <c r="D36" s="2">
        <f t="shared" ca="1" si="10"/>
        <v>4.970270309388372</v>
      </c>
      <c r="E36" s="2">
        <f t="shared" ca="1" si="11"/>
        <v>988053.77611282864</v>
      </c>
      <c r="F36" s="2">
        <f t="shared" ca="1" si="12"/>
        <v>17.794760426693735</v>
      </c>
      <c r="G36" s="2">
        <f t="shared" ca="1" si="13"/>
        <v>301561.94203527598</v>
      </c>
      <c r="H36" s="2">
        <f t="shared" ca="1" si="14"/>
        <v>1606527.3670250587</v>
      </c>
      <c r="I36" s="2">
        <f t="shared" ca="1" si="15"/>
        <v>5037.0302682048887</v>
      </c>
      <c r="J36" s="2">
        <f t="shared" ca="1" si="16"/>
        <v>514854.1199436966</v>
      </c>
      <c r="L36" t="str">
        <f t="shared" ca="1" si="8"/>
        <v xml:space="preserve">    {"county_name":"Lackawanna","population":5552498.33333333,"food_ins_rate":34.4206989963734,"food_ins_rate_child":4.97027030938837,"snap":988053.776112829,"snap_percentage":17.7947604266937,"wic":301561.942035276,"free_lunch":1606527.36702506,"free_breakfast":5037.03026820489,"food_banks":514854.119943697},</v>
      </c>
    </row>
    <row r="37" spans="1:12">
      <c r="A37" s="2" t="s">
        <v>35</v>
      </c>
      <c r="B37" s="2">
        <v>5716947.3333333302</v>
      </c>
      <c r="C37" s="2">
        <f t="shared" ca="1" si="9"/>
        <v>66.781170340724998</v>
      </c>
      <c r="D37" s="2">
        <f t="shared" ca="1" si="10"/>
        <v>5.6615912469312102</v>
      </c>
      <c r="E37" s="2">
        <f t="shared" ca="1" si="11"/>
        <v>5131927.7349409927</v>
      </c>
      <c r="F37" s="2">
        <f t="shared" ca="1" si="12"/>
        <v>89.766923424651608</v>
      </c>
      <c r="G37" s="2">
        <f t="shared" ca="1" si="13"/>
        <v>1143910.0541994791</v>
      </c>
      <c r="H37" s="2">
        <f t="shared" ca="1" si="14"/>
        <v>1214379.7787916136</v>
      </c>
      <c r="I37" s="2">
        <f t="shared" ca="1" si="15"/>
        <v>295686.7722447007</v>
      </c>
      <c r="J37" s="2">
        <f t="shared" ca="1" si="16"/>
        <v>1114006.1588544871</v>
      </c>
      <c r="L37" t="str">
        <f t="shared" ca="1" si="8"/>
        <v xml:space="preserve">    {"county_name":"Lancaster","population":5716947.33333333,"food_ins_rate":66.781170340725,"food_ins_rate_child":5.66159124693121,"snap":5131927.73494099,"snap_percentage":89.7669234246516,"wic":1143910.05419948,"free_lunch":1214379.77879161,"free_breakfast":295686.772244701,"food_banks":1114006.15885449},</v>
      </c>
    </row>
    <row r="38" spans="1:12">
      <c r="A38" s="2" t="s">
        <v>36</v>
      </c>
      <c r="B38" s="2">
        <v>5881396.3333333302</v>
      </c>
      <c r="C38" s="2">
        <f t="shared" ca="1" si="9"/>
        <v>19.863543664751081</v>
      </c>
      <c r="D38" s="2">
        <f t="shared" ca="1" si="10"/>
        <v>11.754745862385745</v>
      </c>
      <c r="E38" s="2">
        <f t="shared" ca="1" si="11"/>
        <v>5539749.0890253698</v>
      </c>
      <c r="F38" s="2">
        <f t="shared" ca="1" si="12"/>
        <v>94.191052176306428</v>
      </c>
      <c r="G38" s="2">
        <f t="shared" ca="1" si="13"/>
        <v>1413680.6234434894</v>
      </c>
      <c r="H38" s="2">
        <f t="shared" ca="1" si="14"/>
        <v>151258.11493518521</v>
      </c>
      <c r="I38" s="2">
        <f t="shared" ca="1" si="15"/>
        <v>385169.03475361288</v>
      </c>
      <c r="J38" s="2">
        <f t="shared" ca="1" si="16"/>
        <v>2387951.4846098917</v>
      </c>
      <c r="L38" t="str">
        <f t="shared" ca="1" si="8"/>
        <v xml:space="preserve">    {"county_name":"Lawrence","population":5881396.33333333,"food_ins_rate":19.8635436647511,"food_ins_rate_child":11.7547458623857,"snap":5539749.08902537,"snap_percentage":94.1910521763064,"wic":1413680.62344349,"free_lunch":151258.114935185,"free_breakfast":385169.034753613,"food_banks":2387951.48460989},</v>
      </c>
    </row>
    <row r="39" spans="1:12">
      <c r="A39" s="2" t="s">
        <v>37</v>
      </c>
      <c r="B39" s="2">
        <v>6045845.3333333302</v>
      </c>
      <c r="C39" s="2">
        <f t="shared" ca="1" si="9"/>
        <v>61.124542564162411</v>
      </c>
      <c r="D39" s="2">
        <f t="shared" ca="1" si="10"/>
        <v>28.573714909367389</v>
      </c>
      <c r="E39" s="2">
        <f t="shared" ca="1" si="11"/>
        <v>5603133.9551276807</v>
      </c>
      <c r="F39" s="2">
        <f t="shared" ca="1" si="12"/>
        <v>92.677427989022604</v>
      </c>
      <c r="G39" s="2">
        <f t="shared" ca="1" si="13"/>
        <v>704026.85268107103</v>
      </c>
      <c r="H39" s="2">
        <f t="shared" ca="1" si="14"/>
        <v>1859366.0158749353</v>
      </c>
      <c r="I39" s="2">
        <f t="shared" ca="1" si="15"/>
        <v>4775.5598452275426</v>
      </c>
      <c r="J39" s="2">
        <f t="shared" ca="1" si="16"/>
        <v>240057.88545909507</v>
      </c>
      <c r="L39" t="str">
        <f t="shared" ca="1" si="8"/>
        <v xml:space="preserve">    {"county_name":"Lebanon","population":6045845.33333333,"food_ins_rate":61.1245425641624,"food_ins_rate_child":28.5737149093674,"snap":5603133.95512768,"snap_percentage":92.6774279890226,"wic":704026.852681071,"free_lunch":1859366.01587494,"free_breakfast":4775.55984522754,"food_banks":240057.885459095},</v>
      </c>
    </row>
    <row r="40" spans="1:12">
      <c r="A40" s="2" t="s">
        <v>38</v>
      </c>
      <c r="B40" s="2">
        <v>6210294.3333333302</v>
      </c>
      <c r="C40" s="2">
        <f t="shared" ca="1" si="9"/>
        <v>96.189434253017723</v>
      </c>
      <c r="D40" s="2">
        <f t="shared" ca="1" si="10"/>
        <v>22.762219439256082</v>
      </c>
      <c r="E40" s="2">
        <f t="shared" ca="1" si="11"/>
        <v>4527964.5149853025</v>
      </c>
      <c r="F40" s="2">
        <f t="shared" ca="1" si="12"/>
        <v>72.910626645854165</v>
      </c>
      <c r="G40" s="2">
        <f t="shared" ca="1" si="13"/>
        <v>848104.04833907448</v>
      </c>
      <c r="H40" s="2">
        <f t="shared" ca="1" si="14"/>
        <v>1297050.5333524821</v>
      </c>
      <c r="I40" s="2">
        <f t="shared" ca="1" si="15"/>
        <v>409953.48902855266</v>
      </c>
      <c r="J40" s="2">
        <f t="shared" ca="1" si="16"/>
        <v>997833.8736251134</v>
      </c>
      <c r="L40" t="str">
        <f t="shared" ca="1" si="8"/>
        <v xml:space="preserve">    {"county_name":"Lehigh","population":6210294.33333333,"food_ins_rate":96.1894342530177,"food_ins_rate_child":22.7622194392561,"snap":4527964.5149853,"snap_percentage":72.9106266458542,"wic":848104.048339074,"free_lunch":1297050.53335248,"free_breakfast":409953.489028553,"food_banks":997833.873625113},</v>
      </c>
    </row>
    <row r="41" spans="1:12">
      <c r="A41" s="2" t="s">
        <v>39</v>
      </c>
      <c r="B41" s="2">
        <v>6374743.3333333302</v>
      </c>
      <c r="C41" s="2">
        <f t="shared" ca="1" si="9"/>
        <v>57.475782675003416</v>
      </c>
      <c r="D41" s="2">
        <f t="shared" ca="1" si="10"/>
        <v>0.42299102939695965</v>
      </c>
      <c r="E41" s="2">
        <f t="shared" ca="1" si="11"/>
        <v>223068.92146882814</v>
      </c>
      <c r="F41" s="2">
        <f t="shared" ca="1" si="12"/>
        <v>3.4992612220543506</v>
      </c>
      <c r="G41" s="2">
        <f t="shared" ca="1" si="13"/>
        <v>1178564.9897764837</v>
      </c>
      <c r="H41" s="2">
        <f t="shared" ca="1" si="14"/>
        <v>1349260.7057789052</v>
      </c>
      <c r="I41" s="2">
        <f t="shared" ca="1" si="15"/>
        <v>30789.172427491394</v>
      </c>
      <c r="J41" s="2">
        <f t="shared" ca="1" si="16"/>
        <v>2334204.2674571122</v>
      </c>
      <c r="L41" t="str">
        <f t="shared" ca="1" si="8"/>
        <v xml:space="preserve">    {"county_name":"Luzerne","population":6374743.33333333,"food_ins_rate":57.4757826750034,"food_ins_rate_child":0.42299102939696,"snap":223068.921468828,"snap_percentage":3.49926122205435,"wic":1178564.98977648,"free_lunch":1349260.70577891,"free_breakfast":30789.1724274914,"food_banks":2334204.26745711},</v>
      </c>
    </row>
    <row r="42" spans="1:12">
      <c r="A42" s="2" t="s">
        <v>40</v>
      </c>
      <c r="B42" s="2">
        <v>6539192.3333333302</v>
      </c>
      <c r="C42" s="2">
        <f t="shared" ca="1" si="9"/>
        <v>69.46503571530242</v>
      </c>
      <c r="D42" s="2">
        <f t="shared" ca="1" si="10"/>
        <v>8.7273749417300284</v>
      </c>
      <c r="E42" s="2">
        <f t="shared" ca="1" si="11"/>
        <v>6190272.7397357346</v>
      </c>
      <c r="F42" s="2">
        <f t="shared" ca="1" si="12"/>
        <v>94.664179063536807</v>
      </c>
      <c r="G42" s="2">
        <f t="shared" ca="1" si="13"/>
        <v>1554948.5997698104</v>
      </c>
      <c r="H42" s="2">
        <f t="shared" ca="1" si="14"/>
        <v>503561.15475332085</v>
      </c>
      <c r="I42" s="2">
        <f t="shared" ca="1" si="15"/>
        <v>283851.18679363921</v>
      </c>
      <c r="J42" s="2">
        <f t="shared" ca="1" si="16"/>
        <v>645157.35903580231</v>
      </c>
      <c r="L42" t="str">
        <f t="shared" ca="1" si="8"/>
        <v xml:space="preserve">    {"county_name":"Lycoming","population":6539192.33333333,"food_ins_rate":69.4650357153024,"food_ins_rate_child":8.72737494173003,"snap":6190272.73973573,"snap_percentage":94.6641790635368,"wic":1554948.59976981,"free_lunch":503561.154753321,"free_breakfast":283851.186793639,"food_banks":645157.359035802},</v>
      </c>
    </row>
    <row r="43" spans="1:12">
      <c r="A43" s="2" t="s">
        <v>41</v>
      </c>
      <c r="B43" s="2">
        <v>6703641.3333333302</v>
      </c>
      <c r="C43" s="2">
        <f t="shared" ca="1" si="9"/>
        <v>48.024959616675268</v>
      </c>
      <c r="D43" s="2">
        <f t="shared" ca="1" si="10"/>
        <v>25.166229780062018</v>
      </c>
      <c r="E43" s="2">
        <f t="shared" ca="1" si="11"/>
        <v>4237370.1625756444</v>
      </c>
      <c r="F43" s="2">
        <f t="shared" ca="1" si="12"/>
        <v>63.20997726274009</v>
      </c>
      <c r="G43" s="2">
        <f t="shared" ca="1" si="13"/>
        <v>962197.38947925228</v>
      </c>
      <c r="H43" s="2">
        <f t="shared" ca="1" si="14"/>
        <v>1022380.5680689694</v>
      </c>
      <c r="I43" s="2">
        <f t="shared" ca="1" si="15"/>
        <v>638841.23348843539</v>
      </c>
      <c r="J43" s="2">
        <f t="shared" ca="1" si="16"/>
        <v>703808.96048077557</v>
      </c>
      <c r="L43" t="str">
        <f t="shared" ca="1" si="8"/>
        <v xml:space="preserve">    {"county_name":"McKean","population":6703641.33333333,"food_ins_rate":48.0249596166753,"food_ins_rate_child":25.166229780062,"snap":4237370.16257564,"snap_percentage":63.2099772627401,"wic":962197.389479252,"free_lunch":1022380.56806897,"free_breakfast":638841.233488435,"food_banks":703808.960480776},</v>
      </c>
    </row>
    <row r="44" spans="1:12">
      <c r="A44" s="2" t="s">
        <v>42</v>
      </c>
      <c r="B44" s="2">
        <v>6868090.3333333302</v>
      </c>
      <c r="C44" s="2">
        <f t="shared" ca="1" si="9"/>
        <v>20.550816389122083</v>
      </c>
      <c r="D44" s="2">
        <f t="shared" ca="1" si="10"/>
        <v>39.220201405015253</v>
      </c>
      <c r="E44" s="2">
        <f t="shared" ca="1" si="11"/>
        <v>2324271.211186294</v>
      </c>
      <c r="F44" s="2">
        <f t="shared" ca="1" si="12"/>
        <v>33.841593490781037</v>
      </c>
      <c r="G44" s="2">
        <f t="shared" ca="1" si="13"/>
        <v>1303428.3467335126</v>
      </c>
      <c r="H44" s="2">
        <f t="shared" ca="1" si="14"/>
        <v>2722616.4040181818</v>
      </c>
      <c r="I44" s="2">
        <f t="shared" ca="1" si="15"/>
        <v>534785.28877169022</v>
      </c>
      <c r="J44" s="2">
        <f t="shared" ca="1" si="16"/>
        <v>3162234.362006722</v>
      </c>
      <c r="L44" t="str">
        <f t="shared" ca="1" si="8"/>
        <v xml:space="preserve">    {"county_name":"Mercer","population":6868090.33333333,"food_ins_rate":20.5508163891221,"food_ins_rate_child":39.2202014050153,"snap":2324271.21118629,"snap_percentage":33.841593490781,"wic":1303428.34673351,"free_lunch":2722616.40401818,"free_breakfast":534785.28877169,"food_banks":3162234.36200672},</v>
      </c>
    </row>
    <row r="45" spans="1:12">
      <c r="A45" s="2" t="s">
        <v>43</v>
      </c>
      <c r="B45" s="2">
        <v>7032539.3333333302</v>
      </c>
      <c r="C45" s="2">
        <f t="shared" ca="1" si="9"/>
        <v>3.2814223684058952</v>
      </c>
      <c r="D45" s="2">
        <f t="shared" ca="1" si="10"/>
        <v>27.290101263109754</v>
      </c>
      <c r="E45" s="2">
        <f t="shared" ca="1" si="11"/>
        <v>2720635.5224772962</v>
      </c>
      <c r="F45" s="2">
        <f t="shared" ca="1" si="12"/>
        <v>38.686388991552946</v>
      </c>
      <c r="G45" s="2">
        <f t="shared" ca="1" si="13"/>
        <v>662953.30125279899</v>
      </c>
      <c r="H45" s="2">
        <f t="shared" ca="1" si="14"/>
        <v>2507007.2664569509</v>
      </c>
      <c r="I45" s="2">
        <f t="shared" ca="1" si="15"/>
        <v>1747.9180062484584</v>
      </c>
      <c r="J45" s="2">
        <f t="shared" ca="1" si="16"/>
        <v>2530616.5802709744</v>
      </c>
      <c r="L45" t="str">
        <f t="shared" ca="1" si="8"/>
        <v xml:space="preserve">    {"county_name":"Mifflin","population":7032539.33333333,"food_ins_rate":3.2814223684059,"food_ins_rate_child":27.2901012631098,"snap":2720635.5224773,"snap_percentage":38.6863889915529,"wic":662953.301252799,"free_lunch":2507007.26645695,"free_breakfast":1747.91800624846,"food_banks":2530616.58027097},</v>
      </c>
    </row>
    <row r="46" spans="1:12">
      <c r="A46" s="2" t="s">
        <v>44</v>
      </c>
      <c r="B46" s="2">
        <v>7196988.3333333302</v>
      </c>
      <c r="C46" s="2">
        <f t="shared" ca="1" si="9"/>
        <v>94.085962216456537</v>
      </c>
      <c r="D46" s="2">
        <f t="shared" ca="1" si="10"/>
        <v>57.181084415022461</v>
      </c>
      <c r="E46" s="2">
        <f t="shared" ca="1" si="11"/>
        <v>1003121.2459348366</v>
      </c>
      <c r="F46" s="2">
        <f t="shared" ca="1" si="12"/>
        <v>13.93806964072477</v>
      </c>
      <c r="G46" s="2">
        <f t="shared" ca="1" si="13"/>
        <v>1335809.7779281323</v>
      </c>
      <c r="H46" s="2">
        <f t="shared" ca="1" si="14"/>
        <v>2843910.3665599888</v>
      </c>
      <c r="I46" s="2">
        <f t="shared" ca="1" si="15"/>
        <v>208716.81632158431</v>
      </c>
      <c r="J46" s="2">
        <f t="shared" ca="1" si="16"/>
        <v>847709.01114017272</v>
      </c>
      <c r="L46" t="str">
        <f t="shared" ca="1" si="8"/>
        <v xml:space="preserve">    {"county_name":"Monroe","population":7196988.33333333,"food_ins_rate":94.0859622164565,"food_ins_rate_child":57.1810844150225,"snap":1003121.24593484,"snap_percentage":13.9380696407248,"wic":1335809.77792813,"free_lunch":2843910.36655999,"free_breakfast":208716.816321584,"food_banks":847709.011140173},</v>
      </c>
    </row>
    <row r="47" spans="1:12">
      <c r="A47" s="2" t="s">
        <v>45</v>
      </c>
      <c r="B47" s="2">
        <v>7361437.3333333302</v>
      </c>
      <c r="C47" s="2">
        <f t="shared" ca="1" si="9"/>
        <v>10.383189357405575</v>
      </c>
      <c r="D47" s="2">
        <f t="shared" ca="1" si="10"/>
        <v>38.493281887635426</v>
      </c>
      <c r="E47" s="2">
        <f t="shared" ca="1" si="11"/>
        <v>3403038.6807030607</v>
      </c>
      <c r="F47" s="2">
        <f t="shared" ca="1" si="12"/>
        <v>46.227910754517445</v>
      </c>
      <c r="G47" s="2">
        <f t="shared" ca="1" si="13"/>
        <v>972497.54982456064</v>
      </c>
      <c r="H47" s="2">
        <f t="shared" ca="1" si="14"/>
        <v>2665611.7778034159</v>
      </c>
      <c r="I47" s="2">
        <f t="shared" ca="1" si="15"/>
        <v>8183.8722165670533</v>
      </c>
      <c r="J47" s="2">
        <f t="shared" ca="1" si="16"/>
        <v>960953.68848289014</v>
      </c>
      <c r="L47" t="str">
        <f t="shared" ca="1" si="8"/>
        <v xml:space="preserve">    {"county_name":"Montgomery","population":7361437.33333333,"food_ins_rate":10.3831893574056,"food_ins_rate_child":38.4932818876354,"snap":3403038.68070306,"snap_percentage":46.2279107545174,"wic":972497.549824561,"free_lunch":2665611.77780342,"free_breakfast":8183.87221656705,"food_banks":960953.68848289},</v>
      </c>
    </row>
    <row r="48" spans="1:12">
      <c r="A48" s="2" t="s">
        <v>46</v>
      </c>
      <c r="B48" s="2">
        <v>7525886.3333333302</v>
      </c>
      <c r="C48" s="2">
        <f t="shared" ca="1" si="9"/>
        <v>9.9569548510615391</v>
      </c>
      <c r="D48" s="2">
        <f t="shared" ca="1" si="10"/>
        <v>8.121304876960842</v>
      </c>
      <c r="E48" s="2">
        <f t="shared" ca="1" si="11"/>
        <v>4664953.7043175874</v>
      </c>
      <c r="F48" s="2">
        <f t="shared" ca="1" si="12"/>
        <v>61.985439291791799</v>
      </c>
      <c r="G48" s="2">
        <f t="shared" ca="1" si="13"/>
        <v>1865656.5557115865</v>
      </c>
      <c r="H48" s="2">
        <f t="shared" ca="1" si="14"/>
        <v>615602.33965402551</v>
      </c>
      <c r="I48" s="2">
        <f t="shared" ca="1" si="15"/>
        <v>613373.42102164601</v>
      </c>
      <c r="J48" s="2">
        <f t="shared" ca="1" si="16"/>
        <v>629778.98156608967</v>
      </c>
      <c r="L48" t="str">
        <f t="shared" ca="1" si="8"/>
        <v xml:space="preserve">    {"county_name":"Montour","population":7525886.33333333,"food_ins_rate":9.95695485106154,"food_ins_rate_child":8.12130487696084,"snap":4664953.70431759,"snap_percentage":61.9854392917918,"wic":1865656.55571159,"free_lunch":615602.339654026,"free_breakfast":613373.421021646,"food_banks":629778.98156609},</v>
      </c>
    </row>
    <row r="49" spans="1:12">
      <c r="A49" s="2" t="s">
        <v>47</v>
      </c>
      <c r="B49" s="2">
        <v>7690335.3333333302</v>
      </c>
      <c r="C49" s="2">
        <f t="shared" ca="1" si="9"/>
        <v>59.372740463642515</v>
      </c>
      <c r="D49" s="2">
        <f t="shared" ca="1" si="10"/>
        <v>12.730978144935225</v>
      </c>
      <c r="E49" s="2">
        <f t="shared" ca="1" si="11"/>
        <v>5708108.0876432918</v>
      </c>
      <c r="F49" s="2">
        <f t="shared" ca="1" si="12"/>
        <v>74.224436779782749</v>
      </c>
      <c r="G49" s="2">
        <f t="shared" ca="1" si="13"/>
        <v>719518.67424157902</v>
      </c>
      <c r="H49" s="2">
        <f t="shared" ca="1" si="14"/>
        <v>2161568.6364618968</v>
      </c>
      <c r="I49" s="2">
        <f t="shared" ca="1" si="15"/>
        <v>727278.99711729342</v>
      </c>
      <c r="J49" s="2">
        <f t="shared" ca="1" si="16"/>
        <v>1832919.5863351703</v>
      </c>
      <c r="L49" t="str">
        <f t="shared" ca="1" si="8"/>
        <v xml:space="preserve">    {"county_name":"Northampton","population":7690335.33333333,"food_ins_rate":59.3727404636425,"food_ins_rate_child":12.7309781449352,"snap":5708108.08764329,"snap_percentage":74.2244367797827,"wic":719518.674241579,"free_lunch":2161568.6364619,"free_breakfast":727278.997117293,"food_banks":1832919.58633517},</v>
      </c>
    </row>
    <row r="50" spans="1:12">
      <c r="A50" s="2" t="s">
        <v>48</v>
      </c>
      <c r="B50" s="2">
        <v>7854784.3333333302</v>
      </c>
      <c r="C50" s="2">
        <f t="shared" ca="1" si="9"/>
        <v>41.329995279532163</v>
      </c>
      <c r="D50" s="2">
        <f t="shared" ca="1" si="10"/>
        <v>42.408357442591388</v>
      </c>
      <c r="E50" s="2">
        <f t="shared" ca="1" si="11"/>
        <v>4768648.0792382509</v>
      </c>
      <c r="F50" s="2">
        <f t="shared" ca="1" si="12"/>
        <v>60.710108347616242</v>
      </c>
      <c r="G50" s="2">
        <f t="shared" ca="1" si="13"/>
        <v>2140356.704671572</v>
      </c>
      <c r="H50" s="2">
        <f t="shared" ca="1" si="14"/>
        <v>1442084.7911914014</v>
      </c>
      <c r="I50" s="2">
        <f t="shared" ca="1" si="15"/>
        <v>549409.61369316012</v>
      </c>
      <c r="J50" s="2">
        <f t="shared" ca="1" si="16"/>
        <v>1695651.9896081046</v>
      </c>
      <c r="L50" t="str">
        <f t="shared" ca="1" si="8"/>
        <v xml:space="preserve">    {"county_name":"Northumberland","population":7854784.33333333,"food_ins_rate":41.3299952795322,"food_ins_rate_child":42.4083574425914,"snap":4768648.07923825,"snap_percentage":60.7101083476162,"wic":2140356.70467157,"free_lunch":1442084.7911914,"free_breakfast":549409.61369316,"food_banks":1695651.9896081},</v>
      </c>
    </row>
    <row r="51" spans="1:12">
      <c r="A51" s="2" t="s">
        <v>49</v>
      </c>
      <c r="B51" s="2">
        <v>8019233.3333333302</v>
      </c>
      <c r="C51" s="2">
        <f t="shared" ca="1" si="9"/>
        <v>54.025892940211996</v>
      </c>
      <c r="D51" s="2">
        <f t="shared" ca="1" si="10"/>
        <v>1.0772665724561237</v>
      </c>
      <c r="E51" s="2">
        <f t="shared" ca="1" si="11"/>
        <v>5383281.3524088375</v>
      </c>
      <c r="F51" s="2">
        <f t="shared" ca="1" si="12"/>
        <v>67.129626095705405</v>
      </c>
      <c r="G51" s="2">
        <f t="shared" ca="1" si="13"/>
        <v>2402308.2472634921</v>
      </c>
      <c r="H51" s="2">
        <f t="shared" ca="1" si="14"/>
        <v>2004504.1642911229</v>
      </c>
      <c r="I51" s="2">
        <f t="shared" ca="1" si="15"/>
        <v>91557.264201568454</v>
      </c>
      <c r="J51" s="2">
        <f t="shared" ca="1" si="16"/>
        <v>2896447.9924099618</v>
      </c>
      <c r="L51" t="str">
        <f t="shared" ca="1" si="8"/>
        <v xml:space="preserve">    {"county_name":"Perry","population":8019233.33333333,"food_ins_rate":54.025892940212,"food_ins_rate_child":1.07726657245612,"snap":5383281.35240884,"snap_percentage":67.1296260957054,"wic":2402308.24726349,"free_lunch":2004504.16429112,"free_breakfast":91557.2642015685,"food_banks":2896447.99240996},</v>
      </c>
    </row>
    <row r="52" spans="1:12">
      <c r="A52" s="2" t="s">
        <v>50</v>
      </c>
      <c r="B52" s="2">
        <v>8183682.3333333302</v>
      </c>
      <c r="C52" s="2">
        <f t="shared" ca="1" si="9"/>
        <v>93.125361953822676</v>
      </c>
      <c r="D52" s="2">
        <f t="shared" ca="1" si="10"/>
        <v>33.795459326040586</v>
      </c>
      <c r="E52" s="2">
        <f t="shared" ca="1" si="11"/>
        <v>439160.48490264826</v>
      </c>
      <c r="F52" s="2">
        <f t="shared" ca="1" si="12"/>
        <v>5.3662943772130989</v>
      </c>
      <c r="G52" s="2">
        <f t="shared" ca="1" si="13"/>
        <v>1149807.1214485238</v>
      </c>
      <c r="H52" s="2">
        <f t="shared" ca="1" si="14"/>
        <v>1535041.0763809416</v>
      </c>
      <c r="I52" s="2">
        <f t="shared" ca="1" si="15"/>
        <v>770963.12371124176</v>
      </c>
      <c r="J52" s="2">
        <f t="shared" ca="1" si="16"/>
        <v>1490462.8298619576</v>
      </c>
      <c r="L52" t="str">
        <f t="shared" ca="1" si="8"/>
        <v xml:space="preserve">    {"county_name":"Philadelphia","population":8183682.33333333,"food_ins_rate":93.1253619538227,"food_ins_rate_child":33.7954593260406,"snap":439160.484902648,"snap_percentage":5.3662943772131,"wic":1149807.12144852,"free_lunch":1535041.07638094,"free_breakfast":770963.123711242,"food_banks":1490462.82986196},</v>
      </c>
    </row>
    <row r="53" spans="1:12">
      <c r="A53" s="2" t="s">
        <v>51</v>
      </c>
      <c r="B53" s="2">
        <v>8348131.3333333302</v>
      </c>
      <c r="C53" s="2">
        <f t="shared" ca="1" si="9"/>
        <v>55.881442389923706</v>
      </c>
      <c r="D53" s="2">
        <f t="shared" ca="1" si="10"/>
        <v>33.113354877336427</v>
      </c>
      <c r="E53" s="2">
        <f t="shared" ca="1" si="11"/>
        <v>1195045.6988237679</v>
      </c>
      <c r="F53" s="2">
        <f t="shared" ca="1" si="12"/>
        <v>14.315128153914625</v>
      </c>
      <c r="G53" s="2">
        <f t="shared" ca="1" si="13"/>
        <v>269526.56582912261</v>
      </c>
      <c r="H53" s="2">
        <f t="shared" ca="1" si="14"/>
        <v>2910203.8821488703</v>
      </c>
      <c r="I53" s="2">
        <f t="shared" ca="1" si="15"/>
        <v>699248.96099625225</v>
      </c>
      <c r="J53" s="2">
        <f t="shared" ca="1" si="16"/>
        <v>947805.52716013289</v>
      </c>
      <c r="L53" t="str">
        <f t="shared" ca="1" si="8"/>
        <v xml:space="preserve">    {"county_name":"Pike","population":8348131.33333333,"food_ins_rate":55.8814423899237,"food_ins_rate_child":33.1133548773364,"snap":1195045.69882377,"snap_percentage":14.3151281539146,"wic":269526.565829123,"free_lunch":2910203.88214887,"free_breakfast":699248.960996252,"food_banks":947805.527160133},</v>
      </c>
    </row>
    <row r="54" spans="1:12">
      <c r="A54" s="2" t="s">
        <v>52</v>
      </c>
      <c r="B54" s="2">
        <v>8512580.3333333302</v>
      </c>
      <c r="C54" s="2">
        <f t="shared" ca="1" si="9"/>
        <v>40.223069329853935</v>
      </c>
      <c r="D54" s="2">
        <f t="shared" ca="1" si="10"/>
        <v>52.730236363878007</v>
      </c>
      <c r="E54" s="2">
        <f t="shared" ca="1" si="11"/>
        <v>5792031.2715049786</v>
      </c>
      <c r="F54" s="2">
        <f t="shared" ca="1" si="12"/>
        <v>68.040841257317723</v>
      </c>
      <c r="G54" s="2">
        <f t="shared" ca="1" si="13"/>
        <v>35561.707649740943</v>
      </c>
      <c r="H54" s="2">
        <f t="shared" ca="1" si="14"/>
        <v>2332486.6759848092</v>
      </c>
      <c r="I54" s="2">
        <f t="shared" ca="1" si="15"/>
        <v>498522.52159848413</v>
      </c>
      <c r="J54" s="2">
        <f t="shared" ca="1" si="16"/>
        <v>359208.59008803213</v>
      </c>
      <c r="L54" t="str">
        <f t="shared" ca="1" si="8"/>
        <v xml:space="preserve">    {"county_name":"Potter","population":8512580.33333333,"food_ins_rate":40.2230693298539,"food_ins_rate_child":52.730236363878,"snap":5792031.27150498,"snap_percentage":68.0408412573177,"wic":35561.7076497409,"free_lunch":2332486.67598481,"free_breakfast":498522.521598484,"food_banks":359208.590088032},</v>
      </c>
    </row>
    <row r="55" spans="1:12">
      <c r="A55" s="2" t="s">
        <v>53</v>
      </c>
      <c r="B55" s="2">
        <v>8677029.3333333302</v>
      </c>
      <c r="C55" s="2">
        <f t="shared" ca="1" si="9"/>
        <v>22.17679149609809</v>
      </c>
      <c r="D55" s="2">
        <f t="shared" ca="1" si="10"/>
        <v>11.99060480433412</v>
      </c>
      <c r="E55" s="2">
        <f t="shared" ca="1" si="11"/>
        <v>358915.11725658074</v>
      </c>
      <c r="F55" s="2">
        <f t="shared" ca="1" si="12"/>
        <v>4.1363824353778167</v>
      </c>
      <c r="G55" s="2">
        <f t="shared" ca="1" si="13"/>
        <v>404045.47030139907</v>
      </c>
      <c r="H55" s="2">
        <f t="shared" ca="1" si="14"/>
        <v>1641650.1247649728</v>
      </c>
      <c r="I55" s="2">
        <f t="shared" ca="1" si="15"/>
        <v>584466.83360217733</v>
      </c>
      <c r="J55" s="2">
        <f t="shared" ca="1" si="16"/>
        <v>852171.38637713634</v>
      </c>
      <c r="L55" t="str">
        <f t="shared" ca="1" si="8"/>
        <v xml:space="preserve">    {"county_name":"Schuylkill","population":8677029.33333333,"food_ins_rate":22.1767914960981,"food_ins_rate_child":11.9906048043341,"snap":358915.117256581,"snap_percentage":4.13638243537782,"wic":404045.470301399,"free_lunch":1641650.12476497,"free_breakfast":584466.833602177,"food_banks":852171.386377136},</v>
      </c>
    </row>
    <row r="56" spans="1:12">
      <c r="A56" s="2" t="s">
        <v>54</v>
      </c>
      <c r="B56" s="2">
        <v>8841478.3333333302</v>
      </c>
      <c r="C56" s="2">
        <f t="shared" ca="1" si="9"/>
        <v>28.463980126071952</v>
      </c>
      <c r="D56" s="2">
        <f t="shared" ca="1" si="10"/>
        <v>33.951642378789046</v>
      </c>
      <c r="E56" s="2">
        <f t="shared" ca="1" si="11"/>
        <v>2014139.960592675</v>
      </c>
      <c r="F56" s="2">
        <f t="shared" ca="1" si="12"/>
        <v>22.780579046369986</v>
      </c>
      <c r="G56" s="2">
        <f t="shared" ca="1" si="13"/>
        <v>1078695.8724877089</v>
      </c>
      <c r="H56" s="2">
        <f t="shared" ca="1" si="14"/>
        <v>3329319.4196541491</v>
      </c>
      <c r="I56" s="2">
        <f t="shared" ca="1" si="15"/>
        <v>50451.968550907273</v>
      </c>
      <c r="J56" s="2">
        <f t="shared" ca="1" si="16"/>
        <v>2023189.1536129799</v>
      </c>
      <c r="L56" t="str">
        <f t="shared" ca="1" si="8"/>
        <v xml:space="preserve">    {"county_name":"Snyder","population":8841478.33333333,"food_ins_rate":28.463980126072,"food_ins_rate_child":33.951642378789,"snap":2014139.96059268,"snap_percentage":22.78057904637,"wic":1078695.87248771,"free_lunch":3329319.41965415,"free_breakfast":50451.9685509073,"food_banks":2023189.15361298},</v>
      </c>
    </row>
    <row r="57" spans="1:12">
      <c r="A57" s="2" t="s">
        <v>55</v>
      </c>
      <c r="B57" s="2">
        <v>9005927.3333333302</v>
      </c>
      <c r="C57" s="2">
        <f t="shared" ca="1" si="9"/>
        <v>44.813689156181184</v>
      </c>
      <c r="D57" s="2">
        <f t="shared" ca="1" si="10"/>
        <v>57.938626918174577</v>
      </c>
      <c r="E57" s="2">
        <f t="shared" ca="1" si="11"/>
        <v>3710983.7266886816</v>
      </c>
      <c r="F57" s="2">
        <f t="shared" ca="1" si="12"/>
        <v>41.206014542814984</v>
      </c>
      <c r="G57" s="2">
        <f t="shared" ca="1" si="13"/>
        <v>2442726.1339120092</v>
      </c>
      <c r="H57" s="2">
        <f t="shared" ca="1" si="14"/>
        <v>3026976.4085473414</v>
      </c>
      <c r="I57" s="2">
        <f t="shared" ca="1" si="15"/>
        <v>287.70453553532417</v>
      </c>
      <c r="J57" s="2">
        <f t="shared" ca="1" si="16"/>
        <v>122504.52684971396</v>
      </c>
      <c r="L57" t="str">
        <f t="shared" ca="1" si="8"/>
        <v xml:space="preserve">    {"county_name":"Somerset","population":9005927.33333333,"food_ins_rate":44.8136891561812,"food_ins_rate_child":57.9386269181746,"snap":3710983.72668868,"snap_percentage":41.206014542815,"wic":2442726.13391201,"free_lunch":3026976.40854734,"free_breakfast":287.704535535324,"food_banks":122504.526849714},</v>
      </c>
    </row>
    <row r="58" spans="1:12">
      <c r="A58" s="2" t="s">
        <v>56</v>
      </c>
      <c r="B58" s="2">
        <v>9170376.3333333302</v>
      </c>
      <c r="C58" s="2">
        <f t="shared" ca="1" si="9"/>
        <v>76.288874764110261</v>
      </c>
      <c r="D58" s="2">
        <f t="shared" ca="1" si="10"/>
        <v>49.993703063562855</v>
      </c>
      <c r="E58" s="2">
        <f t="shared" ca="1" si="11"/>
        <v>6472153.422805693</v>
      </c>
      <c r="F58" s="2">
        <f t="shared" ca="1" si="12"/>
        <v>70.576748298541602</v>
      </c>
      <c r="G58" s="2">
        <f t="shared" ca="1" si="13"/>
        <v>1185505.015177306</v>
      </c>
      <c r="H58" s="2">
        <f t="shared" ca="1" si="14"/>
        <v>2972753.1486685816</v>
      </c>
      <c r="I58" s="2">
        <f t="shared" ca="1" si="15"/>
        <v>98974.303003886773</v>
      </c>
      <c r="J58" s="2">
        <f t="shared" ca="1" si="16"/>
        <v>3779719.0266723889</v>
      </c>
      <c r="L58" t="str">
        <f t="shared" ca="1" si="8"/>
        <v xml:space="preserve">    {"county_name":"Sullivan","population":9170376.33333333,"food_ins_rate":76.2888747641103,"food_ins_rate_child":49.9937030635629,"snap":6472153.42280569,"snap_percentage":70.5767482985416,"wic":1185505.01517731,"free_lunch":2972753.14866858,"free_breakfast":98974.3030038868,"food_banks":3779719.02667239},</v>
      </c>
    </row>
    <row r="59" spans="1:12">
      <c r="A59" s="2" t="s">
        <v>57</v>
      </c>
      <c r="B59" s="2">
        <v>9334825.3333333302</v>
      </c>
      <c r="C59" s="2">
        <f t="shared" ca="1" si="9"/>
        <v>74.379411174411132</v>
      </c>
      <c r="D59" s="2">
        <f t="shared" ca="1" si="10"/>
        <v>39.116388225653424</v>
      </c>
      <c r="E59" s="2">
        <f t="shared" ca="1" si="11"/>
        <v>7489843.2215907387</v>
      </c>
      <c r="F59" s="2">
        <f t="shared" ca="1" si="12"/>
        <v>80.235494014500489</v>
      </c>
      <c r="G59" s="2">
        <f t="shared" ca="1" si="13"/>
        <v>1079023.614261793</v>
      </c>
      <c r="H59" s="2">
        <f t="shared" ca="1" si="14"/>
        <v>3096797.6617940888</v>
      </c>
      <c r="I59" s="2">
        <f t="shared" ca="1" si="15"/>
        <v>369500.47950371943</v>
      </c>
      <c r="J59" s="2">
        <f t="shared" ca="1" si="16"/>
        <v>4551014.1128483657</v>
      </c>
      <c r="L59" t="str">
        <f t="shared" ca="1" si="8"/>
        <v xml:space="preserve">    {"county_name":"Susquehanna","population":9334825.33333333,"food_ins_rate":74.3794111744111,"food_ins_rate_child":39.1163882256534,"snap":7489843.22159074,"snap_percentage":80.2354940145005,"wic":1079023.61426179,"free_lunch":3096797.66179409,"free_breakfast":369500.479503719,"food_banks":4551014.11284837},</v>
      </c>
    </row>
    <row r="60" spans="1:12">
      <c r="A60" s="2" t="s">
        <v>58</v>
      </c>
      <c r="B60" s="2">
        <v>9499274.3333333302</v>
      </c>
      <c r="C60" s="2">
        <f t="shared" ca="1" si="9"/>
        <v>75.946479343870521</v>
      </c>
      <c r="D60" s="2">
        <f t="shared" ca="1" si="10"/>
        <v>43.358152991691945</v>
      </c>
      <c r="E60" s="2">
        <f t="shared" ca="1" si="11"/>
        <v>7057559.2496937877</v>
      </c>
      <c r="F60" s="2">
        <f t="shared" ca="1" si="12"/>
        <v>74.295772519470589</v>
      </c>
      <c r="G60" s="2">
        <f t="shared" ca="1" si="13"/>
        <v>1774110.0975894216</v>
      </c>
      <c r="H60" s="2">
        <f t="shared" ca="1" si="14"/>
        <v>3743832.8544846936</v>
      </c>
      <c r="I60" s="2">
        <f t="shared" ca="1" si="15"/>
        <v>683296.28896097501</v>
      </c>
      <c r="J60" s="2">
        <f t="shared" ca="1" si="16"/>
        <v>4316169.7692294577</v>
      </c>
      <c r="L60" t="str">
        <f t="shared" ca="1" si="8"/>
        <v xml:space="preserve">    {"county_name":"Tioga","population":9499274.33333333,"food_ins_rate":75.9464793438705,"food_ins_rate_child":43.3581529916919,"snap":7057559.24969379,"snap_percentage":74.2957725194706,"wic":1774110.09758942,"free_lunch":3743832.85448469,"free_breakfast":683296.288960975,"food_banks":4316169.76922946},</v>
      </c>
    </row>
    <row r="61" spans="1:12">
      <c r="A61" s="2" t="s">
        <v>59</v>
      </c>
      <c r="B61" s="2">
        <v>9663723.3333333302</v>
      </c>
      <c r="C61" s="2">
        <f t="shared" ca="1" si="9"/>
        <v>28.086674051838944</v>
      </c>
      <c r="D61" s="2">
        <f t="shared" ca="1" si="10"/>
        <v>32.820185378194822</v>
      </c>
      <c r="E61" s="2">
        <f t="shared" ca="1" si="11"/>
        <v>4534367.7453341335</v>
      </c>
      <c r="F61" s="2">
        <f t="shared" ca="1" si="12"/>
        <v>46.921539337675597</v>
      </c>
      <c r="G61" s="2">
        <f t="shared" ca="1" si="13"/>
        <v>1673653.9478234197</v>
      </c>
      <c r="H61" s="2">
        <f t="shared" ca="1" si="14"/>
        <v>2177316.6178183355</v>
      </c>
      <c r="I61" s="2">
        <f t="shared" ca="1" si="15"/>
        <v>68757.922882404906</v>
      </c>
      <c r="J61" s="2">
        <f t="shared" ca="1" si="16"/>
        <v>577095.56621781993</v>
      </c>
      <c r="L61" t="str">
        <f t="shared" ca="1" si="8"/>
        <v xml:space="preserve">    {"county_name":"Union","population":9663723.33333333,"food_ins_rate":28.0866740518389,"food_ins_rate_child":32.8201853781948,"snap":4534367.74533413,"snap_percentage":46.9215393376756,"wic":1673653.94782342,"free_lunch":2177316.61781834,"free_breakfast":68757.9228824049,"food_banks":577095.56621782},</v>
      </c>
    </row>
    <row r="62" spans="1:12">
      <c r="A62" s="2" t="s">
        <v>60</v>
      </c>
      <c r="B62" s="2">
        <v>9828172.3333333302</v>
      </c>
      <c r="C62" s="2">
        <f t="shared" ca="1" si="9"/>
        <v>57.200120112866259</v>
      </c>
      <c r="D62" s="2">
        <f t="shared" ca="1" si="10"/>
        <v>54.939211195095645</v>
      </c>
      <c r="E62" s="2">
        <f t="shared" ca="1" si="11"/>
        <v>3841303.1940189116</v>
      </c>
      <c r="F62" s="2">
        <f t="shared" ca="1" si="12"/>
        <v>39.084613738311326</v>
      </c>
      <c r="G62" s="2">
        <f t="shared" ca="1" si="13"/>
        <v>2445762.7199229058</v>
      </c>
      <c r="H62" s="2">
        <f t="shared" ca="1" si="14"/>
        <v>311652.8585545462</v>
      </c>
      <c r="I62" s="2">
        <f t="shared" ca="1" si="15"/>
        <v>531842.41971454991</v>
      </c>
      <c r="J62" s="2">
        <f t="shared" ca="1" si="16"/>
        <v>976227.87758321967</v>
      </c>
      <c r="L62" t="str">
        <f t="shared" ca="1" si="8"/>
        <v xml:space="preserve">    {"county_name":"Venango","population":9828172.33333333,"food_ins_rate":57.2001201128663,"food_ins_rate_child":54.9392111950956,"snap":3841303.19401891,"snap_percentage":39.0846137383113,"wic":2445762.71992291,"free_lunch":311652.858554546,"free_breakfast":531842.41971455,"food_banks":976227.87758322},</v>
      </c>
    </row>
    <row r="63" spans="1:12">
      <c r="A63" s="2" t="s">
        <v>61</v>
      </c>
      <c r="B63" s="2">
        <v>9992621.3333333302</v>
      </c>
      <c r="C63" s="2">
        <f t="shared" ca="1" si="9"/>
        <v>81.99617897321022</v>
      </c>
      <c r="D63" s="2">
        <f t="shared" ca="1" si="10"/>
        <v>9.9895453980221163</v>
      </c>
      <c r="E63" s="2">
        <f t="shared" ca="1" si="11"/>
        <v>7637908.7929871734</v>
      </c>
      <c r="F63" s="2">
        <f t="shared" ca="1" si="12"/>
        <v>76.435487127973929</v>
      </c>
      <c r="G63" s="2">
        <f t="shared" ca="1" si="13"/>
        <v>116830.6532663945</v>
      </c>
      <c r="H63" s="2">
        <f t="shared" ca="1" si="14"/>
        <v>1363699.8665837566</v>
      </c>
      <c r="I63" s="2">
        <f t="shared" ca="1" si="15"/>
        <v>742364.9282946795</v>
      </c>
      <c r="J63" s="2">
        <f t="shared" ca="1" si="16"/>
        <v>415123.7727597105</v>
      </c>
      <c r="L63" t="str">
        <f t="shared" ca="1" si="8"/>
        <v xml:space="preserve">    {"county_name":"Warren","population":9992621.33333333,"food_ins_rate":81.9961789732102,"food_ins_rate_child":9.98954539802212,"snap":7637908.79298717,"snap_percentage":76.4354871279739,"wic":116830.653266394,"free_lunch":1363699.86658376,"free_breakfast":742364.928294679,"food_banks":415123.77275971},</v>
      </c>
    </row>
    <row r="64" spans="1:12">
      <c r="A64" s="2" t="s">
        <v>62</v>
      </c>
      <c r="B64" s="2">
        <v>10157070.3333333</v>
      </c>
      <c r="C64" s="2">
        <f t="shared" ca="1" si="9"/>
        <v>7.0422167714005663</v>
      </c>
      <c r="D64" s="2">
        <f t="shared" ca="1" si="10"/>
        <v>15.477019133299645</v>
      </c>
      <c r="E64" s="2">
        <f t="shared" ca="1" si="11"/>
        <v>4949471.316586229</v>
      </c>
      <c r="F64" s="2">
        <f t="shared" ca="1" si="12"/>
        <v>48.729320110574982</v>
      </c>
      <c r="G64" s="2">
        <f t="shared" ca="1" si="13"/>
        <v>1991886.1178664085</v>
      </c>
      <c r="H64" s="2">
        <f t="shared" ca="1" si="14"/>
        <v>1464897.7751045206</v>
      </c>
      <c r="I64" s="2">
        <f t="shared" ca="1" si="15"/>
        <v>957675.99894861667</v>
      </c>
      <c r="J64" s="2">
        <f t="shared" ca="1" si="16"/>
        <v>4772998.1019045915</v>
      </c>
      <c r="L64" t="str">
        <f t="shared" ca="1" si="8"/>
        <v xml:space="preserve">    {"county_name":"Washington","population":10157070.3333333,"food_ins_rate":7.04221677140057,"food_ins_rate_child":15.4770191332996,"snap":4949471.31658623,"snap_percentage":48.729320110575,"wic":1991886.11786641,"free_lunch":1464897.77510452,"free_breakfast":957675.998948617,"food_banks":4772998.10190459},</v>
      </c>
    </row>
    <row r="65" spans="1:12">
      <c r="A65" s="2" t="s">
        <v>63</v>
      </c>
      <c r="B65" s="2">
        <v>10321519.3333333</v>
      </c>
      <c r="C65" s="2">
        <f t="shared" ca="1" si="9"/>
        <v>3.1129384217432499</v>
      </c>
      <c r="D65" s="2">
        <f t="shared" ca="1" si="10"/>
        <v>34.715360139856784</v>
      </c>
      <c r="E65" s="2">
        <f t="shared" ca="1" si="11"/>
        <v>1586278.1799094435</v>
      </c>
      <c r="F65" s="2">
        <f t="shared" ca="1" si="12"/>
        <v>15.36864998921782</v>
      </c>
      <c r="G65" s="2">
        <f t="shared" ca="1" si="13"/>
        <v>3043440.5071311458</v>
      </c>
      <c r="H65" s="2">
        <f t="shared" ca="1" si="14"/>
        <v>61142.272681937437</v>
      </c>
      <c r="I65" s="2">
        <f t="shared" ca="1" si="15"/>
        <v>268216.96419205109</v>
      </c>
      <c r="J65" s="2">
        <f t="shared" ca="1" si="16"/>
        <v>2897527.0156096602</v>
      </c>
      <c r="L65" t="str">
        <f t="shared" ca="1" si="8"/>
        <v xml:space="preserve">    {"county_name":"Wayne","population":10321519.3333333,"food_ins_rate":3.11293842174325,"food_ins_rate_child":34.7153601398568,"snap":1586278.17990944,"snap_percentage":15.3686499892178,"wic":3043440.50713115,"free_lunch":61142.2726819374,"free_breakfast":268216.964192051,"food_banks":2897527.01560966},</v>
      </c>
    </row>
    <row r="66" spans="1:12">
      <c r="A66" s="2" t="s">
        <v>64</v>
      </c>
      <c r="B66" s="2">
        <v>10485968.3333333</v>
      </c>
      <c r="C66" s="2">
        <f t="shared" ca="1" si="9"/>
        <v>94.279541178793352</v>
      </c>
      <c r="D66" s="2">
        <f t="shared" ca="1" si="10"/>
        <v>25.58818807841299</v>
      </c>
      <c r="E66" s="2">
        <f t="shared" ca="1" si="11"/>
        <v>456178.04103445617</v>
      </c>
      <c r="F66" s="2">
        <f t="shared" ca="1" si="12"/>
        <v>4.3503663804165367</v>
      </c>
      <c r="G66" s="2">
        <f t="shared" ca="1" si="13"/>
        <v>1955473.4523287117</v>
      </c>
      <c r="H66" s="2">
        <f t="shared" ca="1" si="14"/>
        <v>2546118.6278750505</v>
      </c>
      <c r="I66" s="2">
        <f t="shared" ca="1" si="15"/>
        <v>890254.75150695536</v>
      </c>
      <c r="J66" s="2">
        <f t="shared" ca="1" si="16"/>
        <v>3913695.6767583173</v>
      </c>
      <c r="L66" t="str">
        <f t="shared" ca="1" si="8"/>
        <v xml:space="preserve">    {"county_name":"Westmoreland","population":10485968.3333333,"food_ins_rate":94.2795411787934,"food_ins_rate_child":25.588188078413,"snap":456178.041034456,"snap_percentage":4.35036638041654,"wic":1955473.45232871,"free_lunch":2546118.62787505,"free_breakfast":890254.751506955,"food_banks":3913695.67675832},</v>
      </c>
    </row>
    <row r="67" spans="1:12">
      <c r="A67" s="2" t="s">
        <v>65</v>
      </c>
      <c r="B67" s="2">
        <v>10650417.3333333</v>
      </c>
      <c r="C67" s="2">
        <f t="shared" ca="1" si="9"/>
        <v>75.766840099682739</v>
      </c>
      <c r="D67" s="2">
        <f t="shared" ca="1" si="10"/>
        <v>35.080024423154981</v>
      </c>
      <c r="E67" s="2">
        <f t="shared" ca="1" si="11"/>
        <v>605024.30575401813</v>
      </c>
      <c r="F67" s="2">
        <f t="shared" ca="1" si="12"/>
        <v>5.680756789317865</v>
      </c>
      <c r="G67" s="2">
        <f t="shared" ca="1" si="13"/>
        <v>710114.26924511581</v>
      </c>
      <c r="H67" s="2">
        <f t="shared" ca="1" si="14"/>
        <v>129531.85601927016</v>
      </c>
      <c r="I67" s="2">
        <f t="shared" ca="1" si="15"/>
        <v>55000.812616852745</v>
      </c>
      <c r="J67" s="2">
        <f t="shared" ca="1" si="16"/>
        <v>24432.553347320903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75.7668400996827,"food_ins_rate_child":35.080024423155,"snap":605024.305754018,"snap_percentage":5.68075678931786,"wic":710114.269245116,"free_lunch":129531.85601927,"free_breakfast":55000.8126168527,"food_banks":24432.5533473209},</v>
      </c>
    </row>
    <row r="68" spans="1:12">
      <c r="A68" s="2" t="s">
        <v>66</v>
      </c>
      <c r="B68" s="2">
        <v>10814866.3333333</v>
      </c>
      <c r="C68" s="2">
        <f t="shared" ca="1" si="9"/>
        <v>90.754414281962795</v>
      </c>
      <c r="D68" s="2">
        <f t="shared" ca="1" si="10"/>
        <v>30.344968633205681</v>
      </c>
      <c r="E68" s="2">
        <f t="shared" ca="1" si="11"/>
        <v>4453011.2069274187</v>
      </c>
      <c r="F68" s="2">
        <f t="shared" ca="1" si="12"/>
        <v>41.174907480848496</v>
      </c>
      <c r="G68" s="2">
        <f t="shared" ca="1" si="13"/>
        <v>1968936.4433793824</v>
      </c>
      <c r="H68" s="2">
        <f t="shared" ca="1" si="14"/>
        <v>3424998.2476301272</v>
      </c>
      <c r="I68" s="2">
        <f t="shared" ca="1" si="15"/>
        <v>174186.09697669206</v>
      </c>
      <c r="J68" s="2">
        <f t="shared" ca="1" si="16"/>
        <v>1281090.3470434612</v>
      </c>
      <c r="L68" t="str">
        <f t="shared" ca="1" si="17"/>
        <v xml:space="preserve">    {"county_name":"York","population":10814866.3333333,"food_ins_rate":90.7544142819628,"food_ins_rate_child":30.3449686332057,"snap":4453011.20692742,"snap_percentage":41.1749074808485,"wic":1968936.44337938,"free_lunch":3424998.24763013,"free_breakfast":174186.096976692,"food_banks":1281090.34704346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baseColWidth="10" defaultRowHeight="15" x14ac:dyDescent="0"/>
  <cols>
    <col min="1" max="1" width="17.5" bestFit="1" customWidth="1"/>
    <col min="2" max="2" width="26" bestFit="1" customWidth="1"/>
    <col min="3" max="3" width="73.33203125" customWidth="1"/>
    <col min="5" max="5" width="127.1640625" bestFit="1" customWidth="1"/>
  </cols>
  <sheetData>
    <row r="1" spans="1:5">
      <c r="A1" t="s">
        <v>92</v>
      </c>
      <c r="B1" t="s">
        <v>77</v>
      </c>
      <c r="C1" t="s">
        <v>78</v>
      </c>
    </row>
    <row r="2" spans="1:5">
      <c r="A2" t="s">
        <v>70</v>
      </c>
      <c r="B2" t="s">
        <v>89</v>
      </c>
      <c r="C2" t="s">
        <v>88</v>
      </c>
      <c r="E2" t="str">
        <f>CONCATENATE("    {""",$A$1,""":""",$A2,""",""",$B$1,""":""",$B2,""",""",$C$1,""":""",$C2,"""},")</f>
        <v xml:space="preserve">    {"name":"county_name","class":"header","description":"County"},</v>
      </c>
    </row>
    <row r="3" spans="1:5">
      <c r="A3" t="s">
        <v>67</v>
      </c>
      <c r="B3" t="s">
        <v>90</v>
      </c>
      <c r="C3" s="4" t="s">
        <v>79</v>
      </c>
      <c r="E3" t="str">
        <f t="shared" ref="E3:E11" si="0">CONCATENATE("    {""",$A$1,""":""",$A3,""",""",$B$1,""":""",$B3,""",""",$C$1,""":""",$C3,"""},")</f>
        <v xml:space="preserve">    {"name":"population","class":"primary","description":"Total population"},</v>
      </c>
    </row>
    <row r="4" spans="1:5">
      <c r="A4" t="s">
        <v>71</v>
      </c>
      <c r="B4" t="s">
        <v>90</v>
      </c>
      <c r="C4" s="4" t="s">
        <v>80</v>
      </c>
      <c r="E4" t="str">
        <f t="shared" si="0"/>
        <v xml:space="preserve">    {"name":"food_ins_rate","class":"primary","description":"Food insecurity rate"},</v>
      </c>
    </row>
    <row r="5" spans="1:5">
      <c r="A5" t="s">
        <v>72</v>
      </c>
      <c r="B5" t="s">
        <v>90</v>
      </c>
      <c r="C5" s="4" t="s">
        <v>81</v>
      </c>
      <c r="E5" t="str">
        <f t="shared" si="0"/>
        <v xml:space="preserve">    {"name":"food_ins_rate_child","class":"primary","description":"Child food insecurity rate"},</v>
      </c>
    </row>
    <row r="6" spans="1:5">
      <c r="A6" t="s">
        <v>68</v>
      </c>
      <c r="B6" t="s">
        <v>91</v>
      </c>
      <c r="C6" s="4" t="s">
        <v>82</v>
      </c>
      <c r="E6" t="str">
        <f t="shared" si="0"/>
        <v xml:space="preserve">    {"name":"snap","class":"secondary","description":"SNAP participants"},</v>
      </c>
    </row>
    <row r="7" spans="1:5">
      <c r="A7" t="s">
        <v>73</v>
      </c>
      <c r="B7" t="s">
        <v>91</v>
      </c>
      <c r="C7" s="4" t="s">
        <v>83</v>
      </c>
      <c r="E7" t="str">
        <f t="shared" si="0"/>
        <v xml:space="preserve">    {"name":"snap_percentage","class":"secondary","description":"Percentage of population receiving SNAP"},</v>
      </c>
    </row>
    <row r="8" spans="1:5">
      <c r="A8" t="s">
        <v>69</v>
      </c>
      <c r="B8" t="s">
        <v>91</v>
      </c>
      <c r="C8" s="4" t="s">
        <v>84</v>
      </c>
      <c r="E8" t="str">
        <f t="shared" si="0"/>
        <v xml:space="preserve">    {"name":"wic","class":"secondary","description":"Number of WIC participants"},</v>
      </c>
    </row>
    <row r="9" spans="1:5">
      <c r="A9" t="s">
        <v>74</v>
      </c>
      <c r="B9" t="s">
        <v>91</v>
      </c>
      <c r="C9" s="4" t="s">
        <v>85</v>
      </c>
      <c r="E9" t="str">
        <f t="shared" si="0"/>
        <v xml:space="preserve">    {"name":"free_lunch","class":"secondary","description":"Number Free and Reduced-Price School Lunch recipients"},</v>
      </c>
    </row>
    <row r="10" spans="1:5">
      <c r="A10" t="s">
        <v>75</v>
      </c>
      <c r="B10" t="s">
        <v>91</v>
      </c>
      <c r="C10" s="4" t="s">
        <v>86</v>
      </c>
      <c r="E10" t="str">
        <f t="shared" si="0"/>
        <v xml:space="preserve">    {"name":"free_breakfast","class":"secondary","description":"Number of Free and Reduced-Price School Breakfast recipients"},</v>
      </c>
    </row>
    <row r="11" spans="1:5">
      <c r="A11" t="s">
        <v>76</v>
      </c>
      <c r="B11" t="s">
        <v>91</v>
      </c>
      <c r="C11" s="4" t="s">
        <v>87</v>
      </c>
      <c r="E11" t="str">
        <f t="shared" si="0"/>
        <v xml:space="preserve">    {"name":"food_banks","class":"secondary","description":"Number of State Food Purchase Program (Food Banks) participants"},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2013-01-19T21:44:39Z</dcterms:modified>
</cp:coreProperties>
</file>