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'Angebot'!$A$7:$Q$184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0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5</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Tannen-Dekoration
Dekoration in Tannenform.</t>
        </is>
      </c>
      <c r="E183" s="13" t="n"/>
      <c r="F183" s="23" t="inlineStr">
        <is>
          <t>Flur 1</t>
        </is>
      </c>
      <c r="G183" s="21" t="inlineStr">
        <is>
          <t>gebraucht</t>
        </is>
      </c>
      <c r="H183" s="21" t="n">
        <v>1</v>
      </c>
      <c r="I183" s="21" t="inlineStr">
        <is>
          <t>Stück</t>
        </is>
      </c>
      <c r="J183" s="24" t="n">
        <v>25</v>
      </c>
      <c r="K183" s="25">
        <f>J183*1.19</f>
        <v/>
      </c>
      <c r="L183" s="21" t="inlineStr">
        <is>
          <t>VHB</t>
        </is>
      </c>
      <c r="M183" s="23" t="inlineStr">
        <is>
          <t>nur Abholung</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1</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6" ht="24" customHeight="1">
      <c r="A186" s="36" t="inlineStr">
        <is>
          <t>A · IHRE AUSWAHL</t>
        </is>
      </c>
      <c r="B186" s="1" t="n"/>
      <c r="C186" s="1" t="n"/>
      <c r="D186" s="1" t="n"/>
      <c r="E186" s="1" t="n"/>
      <c r="F186" s="1" t="n"/>
      <c r="G186" s="1" t="n"/>
      <c r="H186" s="1" t="n"/>
      <c r="I186" s="1" t="n"/>
      <c r="J186" s="1" t="n"/>
      <c r="K186" s="1" t="n"/>
      <c r="L186" s="1" t="n"/>
      <c r="M186" s="1" t="n"/>
      <c r="N186" s="1" t="n"/>
      <c r="O186" s="1" t="n"/>
      <c r="P186" s="1" t="n"/>
      <c r="Q186" s="1" t="n"/>
    </row>
    <row r="187" ht="22" customHeight="1">
      <c r="A187" s="37" t="inlineStr">
        <is>
          <t>Wert Ihrer Auswahl netto</t>
        </is>
      </c>
      <c r="Q187" s="38">
        <f>SUM(Q8:Q184)</f>
        <v/>
      </c>
    </row>
    <row r="188" ht="22" customHeight="1">
      <c r="A188" s="37" t="inlineStr">
        <is>
          <t>zzgl. 19 % Umsatzsteuer</t>
        </is>
      </c>
      <c r="Q188" s="38">
        <f>Q187*0.19</f>
        <v/>
      </c>
    </row>
    <row r="189" ht="26" customHeight="1">
      <c r="A189" s="39" t="inlineStr">
        <is>
          <t>Wert Ihrer Auswahl brutto</t>
        </is>
      </c>
      <c r="Q189" s="40">
        <f>Q187+Q188</f>
        <v/>
      </c>
    </row>
    <row r="190" ht="22" customHeight="1">
      <c r="A190" s="37" t="inlineStr">
        <is>
          <t>gewählte Positionen</t>
        </is>
      </c>
      <c r="Q190" s="41">
        <f>COUNTIF(N8:N184,"ja")</f>
        <v/>
      </c>
    </row>
    <row r="191">
      <c r="A191" s="42" t="inlineStr">
        <is>
          <t>Solange Sie nichts eintragen, bleiben diese Summen leer. Ihre Eintragungen sind eine Interessenbekundung und keine Reservierung.</t>
        </is>
      </c>
    </row>
    <row r="193" ht="24" customHeight="1">
      <c r="A193" s="43" t="inlineStr">
        <is>
          <t>B · GESAMTBESTAND</t>
        </is>
      </c>
      <c r="B193" s="44" t="n"/>
      <c r="C193" s="44" t="n"/>
      <c r="D193" s="44" t="n"/>
      <c r="E193" s="44" t="n"/>
      <c r="F193" s="44" t="n"/>
      <c r="G193" s="44" t="n"/>
      <c r="H193" s="44" t="n"/>
      <c r="I193" s="44" t="n"/>
      <c r="J193" s="44" t="n"/>
      <c r="K193" s="44" t="n"/>
      <c r="L193" s="44" t="n"/>
      <c r="M193" s="44" t="n"/>
      <c r="N193" s="44" t="n"/>
      <c r="O193" s="44" t="n"/>
      <c r="P193" s="44" t="n"/>
      <c r="Q193" s="44" t="n"/>
    </row>
    <row r="194" ht="22" customHeight="1">
      <c r="A194" s="37" t="inlineStr">
        <is>
          <t>Gesamtwert aller gelisteten Positionen netto</t>
        </is>
      </c>
      <c r="Q194" s="38">
        <f>SUMPRODUCT(H8:H184,J8:J184)</f>
        <v/>
      </c>
    </row>
    <row r="195" ht="22" customHeight="1">
      <c r="A195" s="37" t="inlineStr">
        <is>
          <t>zzgl. 19 % Umsatzsteuer</t>
        </is>
      </c>
      <c r="Q195" s="38">
        <f>Q194*0.19</f>
        <v/>
      </c>
    </row>
    <row r="196" ht="22" customHeight="1">
      <c r="A196" s="45" t="inlineStr">
        <is>
          <t>Gesamtwert brutto</t>
        </is>
      </c>
      <c r="Q196" s="46">
        <f>Q194+Q195</f>
        <v/>
      </c>
    </row>
    <row r="198" ht="24" customHeight="1">
      <c r="A198" s="47" t="inlineStr">
        <is>
          <t>C · PAKETANGEBOT  (Übernahme des gesamten Bestands)</t>
        </is>
      </c>
      <c r="B198" s="48" t="n"/>
      <c r="C198" s="48" t="n"/>
      <c r="D198" s="48" t="n"/>
      <c r="E198" s="48" t="n"/>
      <c r="F198" s="48" t="n"/>
      <c r="G198" s="48" t="n"/>
      <c r="H198" s="48" t="n"/>
      <c r="I198" s="48" t="n"/>
      <c r="J198" s="48" t="n"/>
      <c r="K198" s="48" t="n"/>
      <c r="L198" s="48" t="n"/>
      <c r="M198" s="48" t="n"/>
      <c r="N198" s="48" t="n"/>
      <c r="O198" s="48" t="n"/>
      <c r="P198" s="48" t="n"/>
      <c r="Q198" s="48" t="n"/>
    </row>
    <row r="199" ht="22" customHeight="1">
      <c r="A199" s="37" t="inlineStr">
        <is>
          <t>Gesamtwert netto abzüglich Paketnachlass 15 %</t>
        </is>
      </c>
      <c r="Q199" s="38">
        <f>-Q194*0.15</f>
        <v/>
      </c>
    </row>
    <row r="200" ht="22" customHeight="1">
      <c r="A200" s="45" t="inlineStr">
        <is>
          <t>Paketpreis netto</t>
        </is>
      </c>
      <c r="Q200" s="46">
        <f>Q194+Q199</f>
        <v/>
      </c>
    </row>
    <row r="201" ht="22" customHeight="1">
      <c r="A201" s="37" t="inlineStr">
        <is>
          <t>zzgl. 19 % Umsatzsteuer</t>
        </is>
      </c>
      <c r="Q201" s="38">
        <f>Q200*0.19</f>
        <v/>
      </c>
    </row>
    <row r="202" ht="26" customHeight="1">
      <c r="A202" s="39" t="inlineStr">
        <is>
          <t>Paketpreis brutto</t>
        </is>
      </c>
      <c r="Q202" s="40">
        <f>Q200+Q201</f>
        <v/>
      </c>
    </row>
    <row r="203">
      <c r="A20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05">
      <c r="A20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06"/>
    <row r="207"/>
    <row r="208"/>
  </sheetData>
  <autoFilter ref="A7:Q184"/>
  <mergeCells count="26">
    <mergeCell ref="C1:Q1"/>
    <mergeCell ref="A194:P194"/>
    <mergeCell ref="A188:P188"/>
    <mergeCell ref="A186:Q186"/>
    <mergeCell ref="A200:P200"/>
    <mergeCell ref="A1:B1"/>
    <mergeCell ref="A191:Q191"/>
    <mergeCell ref="L4:Q4"/>
    <mergeCell ref="A190:P190"/>
    <mergeCell ref="A199:P199"/>
    <mergeCell ref="A202:P202"/>
    <mergeCell ref="C3:I3"/>
    <mergeCell ref="A193:Q193"/>
    <mergeCell ref="A201:P201"/>
    <mergeCell ref="A198:Q198"/>
    <mergeCell ref="C4:I4"/>
    <mergeCell ref="A187:P187"/>
    <mergeCell ref="A203:Q203"/>
    <mergeCell ref="A196:P196"/>
    <mergeCell ref="L2:Q2"/>
    <mergeCell ref="A5:Q5"/>
    <mergeCell ref="A189:P189"/>
    <mergeCell ref="C2:I2"/>
    <mergeCell ref="L3:Q3"/>
    <mergeCell ref="A205:Q208"/>
    <mergeCell ref="A195:P195"/>
  </mergeCells>
  <conditionalFormatting sqref="A8:Q184">
    <cfRule type="expression" priority="1" dxfId="0" stopIfTrue="0">
      <formula>$N8="ja"</formula>
    </cfRule>
  </conditionalFormatting>
  <dataValidations count="2">
    <dataValidation sqref="N8:N184" showDropDown="0" showInputMessage="0" showErrorMessage="1" allowBlank="1" errorTitle="Interesse" error="Bitte „ja&quot; oder „nein&quot; wählen." type="list">
      <formula1>"ja,nein"</formula1>
    </dataValidation>
    <dataValidation sqref="O8:O18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2026-09-22T13:14:59Z</dcterms:created>
  <dcterms:modified xmlns:dcterms="http://purl.org/dc/terms/" xmlns:xsi="http://www.w3.org/2001/XMLSchema-instance" xsi:type="dcterms:W3CDTF">2026-09-22T13:15:01Z</dcterms:modified>
</cp:coreProperties>
</file>