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'Angebot'!$A$7:$Q$241</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65"/>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8</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4</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Erwachsenengröße
Stuhl aus weißem Kunststoff in einem Stück, runde Rückenlehne, konische Beine mit Querstrebe, stapelbar. Erwachsenengröße.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3" ht="24" customHeight="1">
      <c r="A243" s="36" t="inlineStr">
        <is>
          <t>A · IHRE AUSWAHL</t>
        </is>
      </c>
      <c r="B243" s="1" t="n"/>
      <c r="C243" s="1" t="n"/>
      <c r="D243" s="1" t="n"/>
      <c r="E243" s="1" t="n"/>
      <c r="F243" s="1" t="n"/>
      <c r="G243" s="1" t="n"/>
      <c r="H243" s="1" t="n"/>
      <c r="I243" s="1" t="n"/>
      <c r="J243" s="1" t="n"/>
      <c r="K243" s="1" t="n"/>
      <c r="L243" s="1" t="n"/>
      <c r="M243" s="1" t="n"/>
      <c r="N243" s="1" t="n"/>
      <c r="O243" s="1" t="n"/>
      <c r="P243" s="1" t="n"/>
      <c r="Q243" s="1" t="n"/>
    </row>
    <row r="244" ht="22" customHeight="1">
      <c r="A244" s="37" t="inlineStr">
        <is>
          <t>Wert Ihrer Auswahl netto</t>
        </is>
      </c>
      <c r="Q244" s="38">
        <f>SUM(Q8:Q241)</f>
        <v/>
      </c>
    </row>
    <row r="245" ht="22" customHeight="1">
      <c r="A245" s="37" t="inlineStr">
        <is>
          <t>zzgl. 19 % Umsatzsteuer</t>
        </is>
      </c>
      <c r="Q245" s="38">
        <f>Q244*0.19</f>
        <v/>
      </c>
    </row>
    <row r="246" ht="26" customHeight="1">
      <c r="A246" s="39" t="inlineStr">
        <is>
          <t>Wert Ihrer Auswahl brutto</t>
        </is>
      </c>
      <c r="Q246" s="40">
        <f>Q244+Q245</f>
        <v/>
      </c>
    </row>
    <row r="247" ht="22" customHeight="1">
      <c r="A247" s="37" t="inlineStr">
        <is>
          <t>gewählte Positionen</t>
        </is>
      </c>
      <c r="Q247" s="41">
        <f>COUNTIF(N8:N241,"ja")</f>
        <v/>
      </c>
    </row>
    <row r="248">
      <c r="A248" s="42" t="inlineStr">
        <is>
          <t>Solange Sie nichts eintragen, bleiben diese Summen leer. Ihre Eintragungen sind eine Interessenbekundung und keine Reservierung.</t>
        </is>
      </c>
    </row>
    <row r="250" ht="24" customHeight="1">
      <c r="A250" s="43" t="inlineStr">
        <is>
          <t>B · GESAMTBESTAND</t>
        </is>
      </c>
      <c r="B250" s="44" t="n"/>
      <c r="C250" s="44" t="n"/>
      <c r="D250" s="44" t="n"/>
      <c r="E250" s="44" t="n"/>
      <c r="F250" s="44" t="n"/>
      <c r="G250" s="44" t="n"/>
      <c r="H250" s="44" t="n"/>
      <c r="I250" s="44" t="n"/>
      <c r="J250" s="44" t="n"/>
      <c r="K250" s="44" t="n"/>
      <c r="L250" s="44" t="n"/>
      <c r="M250" s="44" t="n"/>
      <c r="N250" s="44" t="n"/>
      <c r="O250" s="44" t="n"/>
      <c r="P250" s="44" t="n"/>
      <c r="Q250" s="44" t="n"/>
    </row>
    <row r="251" ht="22" customHeight="1">
      <c r="A251" s="37" t="inlineStr">
        <is>
          <t>Gesamtwert aller gelisteten Positionen netto</t>
        </is>
      </c>
      <c r="Q251" s="38">
        <f>SUMPRODUCT(H8:H241,J8:J241)</f>
        <v/>
      </c>
    </row>
    <row r="252" ht="22" customHeight="1">
      <c r="A252" s="37" t="inlineStr">
        <is>
          <t>zzgl. 19 % Umsatzsteuer</t>
        </is>
      </c>
      <c r="Q252" s="38">
        <f>Q251*0.19</f>
        <v/>
      </c>
    </row>
    <row r="253" ht="22" customHeight="1">
      <c r="A253" s="45" t="inlineStr">
        <is>
          <t>Gesamtwert brutto</t>
        </is>
      </c>
      <c r="Q253" s="46">
        <f>Q251+Q252</f>
        <v/>
      </c>
    </row>
    <row r="255" ht="24" customHeight="1">
      <c r="A255" s="47" t="inlineStr">
        <is>
          <t>C · PAKETANGEBOT  (Übernahme des gesamten Bestands)</t>
        </is>
      </c>
      <c r="B255" s="48" t="n"/>
      <c r="C255" s="48" t="n"/>
      <c r="D255" s="48" t="n"/>
      <c r="E255" s="48" t="n"/>
      <c r="F255" s="48" t="n"/>
      <c r="G255" s="48" t="n"/>
      <c r="H255" s="48" t="n"/>
      <c r="I255" s="48" t="n"/>
      <c r="J255" s="48" t="n"/>
      <c r="K255" s="48" t="n"/>
      <c r="L255" s="48" t="n"/>
      <c r="M255" s="48" t="n"/>
      <c r="N255" s="48" t="n"/>
      <c r="O255" s="48" t="n"/>
      <c r="P255" s="48" t="n"/>
      <c r="Q255" s="48" t="n"/>
    </row>
    <row r="256" ht="22" customHeight="1">
      <c r="A256" s="37" t="inlineStr">
        <is>
          <t>Gesamtwert netto abzüglich Paketnachlass 15 %</t>
        </is>
      </c>
      <c r="Q256" s="38">
        <f>-Q251*0.15</f>
        <v/>
      </c>
    </row>
    <row r="257" ht="22" customHeight="1">
      <c r="A257" s="45" t="inlineStr">
        <is>
          <t>Paketpreis netto</t>
        </is>
      </c>
      <c r="Q257" s="46">
        <f>Q251+Q256</f>
        <v/>
      </c>
    </row>
    <row r="258" ht="22" customHeight="1">
      <c r="A258" s="37" t="inlineStr">
        <is>
          <t>zzgl. 19 % Umsatzsteuer</t>
        </is>
      </c>
      <c r="Q258" s="38">
        <f>Q257*0.19</f>
        <v/>
      </c>
    </row>
    <row r="259" ht="26" customHeight="1">
      <c r="A259" s="39" t="inlineStr">
        <is>
          <t>Paketpreis brutto</t>
        </is>
      </c>
      <c r="Q259" s="40">
        <f>Q257+Q258</f>
        <v/>
      </c>
    </row>
    <row r="260">
      <c r="A260"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62">
      <c r="A262"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63"/>
    <row r="264"/>
    <row r="265"/>
  </sheetData>
  <autoFilter ref="A7:Q241"/>
  <mergeCells count="26">
    <mergeCell ref="C1:Q1"/>
    <mergeCell ref="A247:P247"/>
    <mergeCell ref="A259:P259"/>
    <mergeCell ref="A253:P253"/>
    <mergeCell ref="A244:P244"/>
    <mergeCell ref="A260:Q260"/>
    <mergeCell ref="A1:B1"/>
    <mergeCell ref="L4:Q4"/>
    <mergeCell ref="A250:Q250"/>
    <mergeCell ref="C3:I3"/>
    <mergeCell ref="A245:P245"/>
    <mergeCell ref="A262:Q265"/>
    <mergeCell ref="A258:P258"/>
    <mergeCell ref="A243:Q243"/>
    <mergeCell ref="A255:Q255"/>
    <mergeCell ref="A257:P257"/>
    <mergeCell ref="C4:I4"/>
    <mergeCell ref="A248:Q248"/>
    <mergeCell ref="A256:P256"/>
    <mergeCell ref="A5:Q5"/>
    <mergeCell ref="L2:Q2"/>
    <mergeCell ref="A252:P252"/>
    <mergeCell ref="A246:P246"/>
    <mergeCell ref="C2:I2"/>
    <mergeCell ref="L3:Q3"/>
    <mergeCell ref="A251:P251"/>
  </mergeCells>
  <conditionalFormatting sqref="A8:Q241">
    <cfRule type="expression" priority="1" dxfId="0" stopIfTrue="0">
      <formula>$N8="ja"</formula>
    </cfRule>
  </conditionalFormatting>
  <dataValidations count="2">
    <dataValidation sqref="N8:N241" showDropDown="0" showInputMessage="0" showErrorMessage="1" allowBlank="1" errorTitle="Interesse" error="Bitte „ja&quot; oder „nein&quot; wählen." type="list">
      <formula1>"ja,nein"</formula1>
    </dataValidation>
    <dataValidation sqref="O8:O241"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2026-09-23T07:18:21Z</dcterms:created>
  <dcterms:modified xmlns:dcterms="http://purl.org/dc/terms/" xmlns:xsi="http://www.w3.org/2001/XMLSchema-instance" xsi:type="dcterms:W3CDTF">2026-09-23T07:18:23Z</dcterms:modified>
</cp:coreProperties>
</file>