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'Angebot'!$A$7:$Q$301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125730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70485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125730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70485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70485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125730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70485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70485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70485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125730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70485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125730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125730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70485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125730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125730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125730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70485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125730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70485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125730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125730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70485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125730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2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7" s="13" t="n"/>
      <c r="F197" s="23" t="inlineStr">
        <is>
          <t>Küche</t>
        </is>
      </c>
      <c r="G197" s="21" t="inlineStr">
        <is>
          <t>gebraucht</t>
        </is>
      </c>
      <c r="H197" s="21" t="n">
        <v>1</v>
      </c>
      <c r="I197" s="21" t="inlineStr">
        <is>
          <t>Konvolut</t>
        </is>
      </c>
      <c r="J197" s="24" t="n">
        <v>150</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NE02-08</t>
        </is>
      </c>
      <c r="C198" s="11" t="n"/>
      <c r="D198" s="12" t="inlineStr">
        <is>
          <t>Schriftzug „Sterneküche", schwarz
Großer Wandschriftzug „Sterneküche" in Schreibschrift, schwarz, aus Holz gefräst.</t>
        </is>
      </c>
      <c r="E198" s="13" t="n"/>
      <c r="F198" s="12" t="inlineStr">
        <is>
          <t>Küche</t>
        </is>
      </c>
      <c r="G198" s="10" t="inlineStr">
        <is>
          <t>gut</t>
        </is>
      </c>
      <c r="H198" s="10" t="n">
        <v>1</v>
      </c>
      <c r="I198" s="10" t="inlineStr">
        <is>
          <t>Stück</t>
        </is>
      </c>
      <c r="J198" s="14" t="n">
        <v>35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NE02-09</t>
        </is>
      </c>
      <c r="C199" s="22" t="n"/>
      <c r="D199" s="23" t="inlineStr">
        <is>
          <t>Tablett weiß mit Streifenmuster
Serviertablett aus Kunststoff, weiß mit Griffausschnitten, Boden mit Streifenmuster – eines in Blautönen, eines in Rottönen.</t>
        </is>
      </c>
      <c r="E199" s="13" t="n"/>
      <c r="F199" s="23" t="inlineStr">
        <is>
          <t>Küche</t>
        </is>
      </c>
      <c r="G199" s="21" t="inlineStr">
        <is>
          <t>gut</t>
        </is>
      </c>
      <c r="H199" s="21" t="n">
        <v>2</v>
      </c>
      <c r="I199" s="21" t="inlineStr">
        <is>
          <t>Stück</t>
        </is>
      </c>
      <c r="J199" s="24" t="n">
        <v>8</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BA10-09</t>
        </is>
      </c>
      <c r="C200" s="11" t="n"/>
      <c r="D200" s="12" t="inlineStr">
        <is>
          <t>Beistelltisch rund, Tablettplatte Birke
Runder Beistelltisch: abnehmbare Tablettplatte aus Birke mit umlaufendem Rand, auf einem weißen Gestell aus Rundstahl mit Tragebügel.</t>
        </is>
      </c>
      <c r="E200" s="13" t="n"/>
      <c r="F200" s="12" t="inlineStr">
        <is>
          <t>Ruhe- / Schlafraum</t>
        </is>
      </c>
      <c r="G200" s="10" t="inlineStr">
        <is>
          <t>gebraucht</t>
        </is>
      </c>
      <c r="H200" s="10" t="n">
        <v>1</v>
      </c>
      <c r="I200" s="10" t="inlineStr">
        <is>
          <t>Stück</t>
        </is>
      </c>
      <c r="J200" s="14" t="n">
        <v>35</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BA10-10</t>
        </is>
      </c>
      <c r="C201" s="22" t="n"/>
      <c r="D201" s="23" t="inlineStr">
        <is>
          <t>Beistelltisch rund, Tablettplatte schwarz
Runder Beistelltisch mit schwarzer Tablettplatte auf drei schlanken, schwarz lackierten Metallbeinen. Platte mit Gebrauchsspuren.</t>
        </is>
      </c>
      <c r="E201" s="13" t="n"/>
      <c r="F201" s="23" t="inlineStr">
        <is>
          <t>Ruhe- / Schlafraum</t>
        </is>
      </c>
      <c r="G201" s="21" t="inlineStr">
        <is>
          <t>gebraucht</t>
        </is>
      </c>
      <c r="H201" s="21" t="n">
        <v>1</v>
      </c>
      <c r="I201" s="21" t="inlineStr">
        <is>
          <t>Stück</t>
        </is>
      </c>
      <c r="J201" s="24" t="n">
        <v>30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BA10-11</t>
        </is>
      </c>
      <c r="C202" s="11" t="n"/>
      <c r="D202" s="12" t="inlineStr">
        <is>
          <t>Tisch rund, zweiteilig, weiß
Runder Tisch aus zwei halbrunden weißen Platten mit Multiplex-Kante, auf höhenverstellbaren Rundfüßen aus Chrom. Die Hälften lassen sich einzeln stellen.</t>
        </is>
      </c>
      <c r="E202" s="13" t="n"/>
      <c r="F202" s="12" t="inlineStr">
        <is>
          <t>Ruhe- / Schlafraum</t>
        </is>
      </c>
      <c r="G202" s="10" t="inlineStr">
        <is>
          <t>gebraucht</t>
        </is>
      </c>
      <c r="H202" s="10" t="n">
        <v>1</v>
      </c>
      <c r="I202" s="10" t="inlineStr">
        <is>
          <t>Stück</t>
        </is>
      </c>
      <c r="J202" s="14" t="n">
        <v>90</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BA03-01</t>
        </is>
      </c>
      <c r="C203" s="22" t="n"/>
      <c r="D203" s="23" t="inlineStr">
        <is>
          <t>IKEA Avsiktlig Teppich, schwarz-weiß gepunktet
Flachgewebter Teppich in Creme mit schwarzen Punktreihen, IKEA Avsiktlig. Flor 100 % Polypropylen auf Jutekette. Etikett auf der Rückseite vorhanden.</t>
        </is>
      </c>
      <c r="E203" s="13" t="inlineStr">
        <is>
          <t>133 × 195 cm</t>
        </is>
      </c>
      <c r="F203" s="23" t="inlineStr">
        <is>
          <t>Galerie</t>
        </is>
      </c>
      <c r="G203" s="21" t="inlineStr">
        <is>
          <t>gebraucht</t>
        </is>
      </c>
      <c r="H203" s="21" t="n">
        <v>1</v>
      </c>
      <c r="I203" s="21" t="inlineStr">
        <is>
          <t>Stück</t>
        </is>
      </c>
      <c r="J203" s="24" t="n">
        <v>25</v>
      </c>
      <c r="K203" s="25">
        <f>J203*1.19</f>
        <v/>
      </c>
      <c r="L203" s="21" t="inlineStr">
        <is>
          <t>VHB</t>
        </is>
      </c>
      <c r="M203" s="23" t="inlineStr">
        <is>
          <t>Versand möglich</t>
        </is>
      </c>
      <c r="N203" s="16" t="n"/>
      <c r="O203" s="17" t="n"/>
      <c r="P203" s="18" t="n"/>
      <c r="Q203" s="26">
        <f>IF(N203&lt;&gt;"ja","",IF(O203="",H203,O203)*J203)</f>
        <v/>
      </c>
    </row>
    <row r="204" ht="78" customHeight="1">
      <c r="A204" s="9" t="n">
        <v>197</v>
      </c>
      <c r="B204" s="35" t="inlineStr">
        <is>
          <t>BA03-02</t>
        </is>
      </c>
      <c r="C204" s="11" t="n"/>
      <c r="D204"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4" s="13" t="n"/>
      <c r="F204" s="12" t="inlineStr">
        <is>
          <t>Galerie</t>
        </is>
      </c>
      <c r="G204" s="10" t="inlineStr">
        <is>
          <t>gebraucht</t>
        </is>
      </c>
      <c r="H204" s="10" t="n">
        <v>1</v>
      </c>
      <c r="I204" s="10" t="inlineStr">
        <is>
          <t>Set</t>
        </is>
      </c>
      <c r="J204" s="14" t="n">
        <v>250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BA03-03</t>
        </is>
      </c>
      <c r="C205" s="22" t="n"/>
      <c r="D205" s="23" t="inlineStr">
        <is>
          <t>Sofa grau, 2-Sitzer
Kleines Zweisitzer-Sofa mit grauem Steppbezug aus Velours und weißem Metallgestell. Bezug abnehmbar.</t>
        </is>
      </c>
      <c r="E205" s="13" t="n"/>
      <c r="F205" s="23" t="inlineStr">
        <is>
          <t>Galerie</t>
        </is>
      </c>
      <c r="G205" s="21" t="inlineStr">
        <is>
          <t>gebraucht</t>
        </is>
      </c>
      <c r="H205" s="21" t="n">
        <v>1</v>
      </c>
      <c r="I205" s="21" t="inlineStr">
        <is>
          <t>Stück</t>
        </is>
      </c>
      <c r="J205" s="24" t="n">
        <v>70</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BA03-05</t>
        </is>
      </c>
      <c r="C206" s="11" t="n"/>
      <c r="D206" s="12" t="inlineStr">
        <is>
          <t>BRIO Puppenwagen rot gepunktet
Kombi-Puppenwagen von BRIO: weißes Metallgestell mit Luftreifen, roter Stoffbezug mit weißen Punkten, schwenkbarer Schiebebügel, Ablagekorb unten. Markenetikett am Verdeck.</t>
        </is>
      </c>
      <c r="E206" s="13" t="n"/>
      <c r="F206" s="12" t="inlineStr">
        <is>
          <t>Galerie</t>
        </is>
      </c>
      <c r="G206" s="10" t="inlineStr">
        <is>
          <t>gebraucht</t>
        </is>
      </c>
      <c r="H206" s="10" t="n">
        <v>1</v>
      </c>
      <c r="I206" s="10" t="inlineStr">
        <is>
          <t>Stück</t>
        </is>
      </c>
      <c r="J206" s="14" t="n">
        <v>45</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BA03-06</t>
        </is>
      </c>
      <c r="C207" s="22" t="n"/>
      <c r="D207" s="23" t="inlineStr">
        <is>
          <t>Kaufladen weiß mit Aufsatz
Kaufladen aus Holz, weiß mit grauer Rückwand: Verkaufstheke mit Ablage unten, Aufsatz mit mehreren unterschiedlich großen Fächern.</t>
        </is>
      </c>
      <c r="E207" s="13" t="n"/>
      <c r="F207" s="23" t="inlineStr">
        <is>
          <t>Galerie</t>
        </is>
      </c>
      <c r="G207" s="21" t="inlineStr">
        <is>
          <t>gebraucht</t>
        </is>
      </c>
      <c r="H207" s="21" t="n">
        <v>1</v>
      </c>
      <c r="I207" s="21" t="inlineStr">
        <is>
          <t>Stück</t>
        </is>
      </c>
      <c r="J207" s="24" t="n">
        <v>90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BA03-07</t>
        </is>
      </c>
      <c r="C208" s="11" t="n"/>
      <c r="D208" s="12" t="inlineStr">
        <is>
          <t>Schrank weiß, zwei Türen
Hoher Schrank in Weiß mit zwei Türen und runden Porzellanknöpfen in Rosenform.</t>
        </is>
      </c>
      <c r="E208" s="13" t="n"/>
      <c r="F208" s="12" t="inlineStr">
        <is>
          <t>Galerie</t>
        </is>
      </c>
      <c r="G208" s="10" t="inlineStr">
        <is>
          <t>gebraucht</t>
        </is>
      </c>
      <c r="H208" s="10" t="n">
        <v>1</v>
      </c>
      <c r="I208" s="10" t="inlineStr">
        <is>
          <t>Stück</t>
        </is>
      </c>
      <c r="J208" s="14" t="n">
        <v>80</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BA03-04</t>
        </is>
      </c>
      <c r="C209" s="22" t="n"/>
      <c r="D209" s="23" t="inlineStr">
        <is>
          <t>Wandregal Hausform, schwarz
Wandregale in Hausform aus schwarz lackiertem Holz, zum Aufstellen oder Aufhängen, in unterschiedlichen Größen.</t>
        </is>
      </c>
      <c r="E209" s="13" t="n"/>
      <c r="F209" s="23" t="inlineStr">
        <is>
          <t>Galerie</t>
        </is>
      </c>
      <c r="G209" s="21" t="inlineStr">
        <is>
          <t>gut</t>
        </is>
      </c>
      <c r="H209" s="21" t="n">
        <v>5</v>
      </c>
      <c r="I209" s="21" t="inlineStr">
        <is>
          <t>Stück</t>
        </is>
      </c>
      <c r="J209" s="24" t="n">
        <v>12</v>
      </c>
      <c r="K209" s="25">
        <f>J209*1.19</f>
        <v/>
      </c>
      <c r="L209" s="21" t="inlineStr">
        <is>
          <t>VHB</t>
        </is>
      </c>
      <c r="M209" s="23" t="inlineStr">
        <is>
          <t>Versand möglich</t>
        </is>
      </c>
      <c r="N209" s="16" t="n"/>
      <c r="O209" s="17" t="n"/>
      <c r="P209" s="18" t="n"/>
      <c r="Q209" s="26">
        <f>IF(N209&lt;&gt;"ja","",IF(O209="",H209,O209)*J209)</f>
        <v/>
      </c>
    </row>
    <row r="210" ht="78" customHeight="1">
      <c r="A210" s="9" t="n">
        <v>203</v>
      </c>
      <c r="B210" s="10" t="inlineStr">
        <is>
          <t>BA04-04</t>
        </is>
      </c>
      <c r="C210" s="11" t="n"/>
      <c r="D210" s="12" t="inlineStr">
        <is>
          <t>Stapelstuhl Kunststoff weiß, Erwachsenengröße
Stuhl aus weißem Kunststoff in einem Stück, runde Rückenlehne, konische Beine mit Querstrebe, stapelbar. Erwachsenengröße. Sitzfläche mit Kratzern.</t>
        </is>
      </c>
      <c r="E210" s="13" t="n"/>
      <c r="F210" s="12" t="inlineStr">
        <is>
          <t>Gruppenraum 4</t>
        </is>
      </c>
      <c r="G210" s="10" t="inlineStr">
        <is>
          <t>gebraucht</t>
        </is>
      </c>
      <c r="H210" s="10" t="n">
        <v>8</v>
      </c>
      <c r="I210" s="10" t="inlineStr">
        <is>
          <t>Stück</t>
        </is>
      </c>
      <c r="J210" s="14" t="n">
        <v>30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BA04-05</t>
        </is>
      </c>
      <c r="C211" s="22" t="n"/>
      <c r="D211" s="23" t="inlineStr">
        <is>
          <t>Kinder-Sessel Bugholz mit Polster
Sessel in Kindergröße: Gestell aus gebogenem Schichtholz in Birke, Auflage aus cremefarbenem Stoff mit Nackenkissen. Bezug abnehmbar, Stoff fleckig.</t>
        </is>
      </c>
      <c r="E211" s="13" t="n"/>
      <c r="F211" s="23" t="inlineStr">
        <is>
          <t>Gruppenraum 4</t>
        </is>
      </c>
      <c r="G211" s="21" t="inlineStr">
        <is>
          <t>gebraucht</t>
        </is>
      </c>
      <c r="H211" s="21" t="n">
        <v>1</v>
      </c>
      <c r="I211" s="21" t="inlineStr">
        <is>
          <t>Stück</t>
        </is>
      </c>
      <c r="J211" s="24" t="n">
        <v>45</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BA04-06</t>
        </is>
      </c>
      <c r="C212" s="11" t="n"/>
      <c r="D212" s="12" t="inlineStr">
        <is>
          <t>Rollwagen weiß, drei Etagen
Rollwagen aus weiß lackiertem Stahlblech mit drei Wannenböden und vier Rollen.</t>
        </is>
      </c>
      <c r="E212" s="13" t="n"/>
      <c r="F212" s="12" t="inlineStr">
        <is>
          <t>Gruppenraum 4</t>
        </is>
      </c>
      <c r="G212" s="10" t="inlineStr">
        <is>
          <t>gebraucht</t>
        </is>
      </c>
      <c r="H212" s="10" t="n">
        <v>1</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BA04-07</t>
        </is>
      </c>
      <c r="C213" s="22" t="n"/>
      <c r="D213" s="23" t="inlineStr">
        <is>
          <t>Beistelltisch Drahtkorb, weiß
Runder Beistelltisch: weißer Drahtkorb mit abnehmbarer Platte in heller Holzoptik. Der Korb lässt sich als Ablage nutzen.</t>
        </is>
      </c>
      <c r="E213" s="13" t="n"/>
      <c r="F213" s="23" t="inlineStr">
        <is>
          <t>Gruppenraum 4</t>
        </is>
      </c>
      <c r="G213" s="21" t="inlineStr">
        <is>
          <t>gebraucht</t>
        </is>
      </c>
      <c r="H213" s="21" t="n">
        <v>2</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BA05-01</t>
        </is>
      </c>
      <c r="C214" s="11" t="n"/>
      <c r="D214" s="12" t="inlineStr">
        <is>
          <t>Rollkasten mit großen Kunststoff-Bausteinen
Flacher Kasten auf Rollen, Front in Weiß, Grün oder Grau, gefüllt mit großen Kunststoff-Bausteinen in Rot, Blau, Gelb und Grün.</t>
        </is>
      </c>
      <c r="E214" s="13" t="n"/>
      <c r="F214" s="12" t="inlineStr">
        <is>
          <t>Turnraum</t>
        </is>
      </c>
      <c r="G214" s="10" t="inlineStr">
        <is>
          <t>gebraucht</t>
        </is>
      </c>
      <c r="H214" s="10" t="n">
        <v>4</v>
      </c>
      <c r="I214" s="10" t="inlineStr">
        <is>
          <t>Stück</t>
        </is>
      </c>
      <c r="J214" s="14" t="n">
        <v>35</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BA05-02</t>
        </is>
      </c>
      <c r="C215" s="22" t="n"/>
      <c r="D215" s="23" t="inlineStr">
        <is>
          <t>BENZ Turnbank
Turnbank aus Holz mit Schmalseite zum Umdrehen, rutschhemmender Belag, Aufhängehaken an einem Ende. Aufdruck: BENZ Geräte.</t>
        </is>
      </c>
      <c r="E215" s="13" t="n"/>
      <c r="F215" s="23" t="inlineStr">
        <is>
          <t>Turnraum</t>
        </is>
      </c>
      <c r="G215" s="21" t="inlineStr">
        <is>
          <t>gebraucht</t>
        </is>
      </c>
      <c r="H215" s="21" t="n">
        <v>2</v>
      </c>
      <c r="I215" s="21" t="inlineStr">
        <is>
          <t>Stück</t>
        </is>
      </c>
      <c r="J215" s="24" t="n">
        <v>140</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BA05-03</t>
        </is>
      </c>
      <c r="C216" s="11" t="n"/>
      <c r="D216" s="12" t="inlineStr">
        <is>
          <t>Trampolin mit Haltestange
Rundes Fitness-Trampolin mit gepolstertem Randschutz in Rot und abnehmbarer Haltestange. Aufdruck auf dem Sprungtuch: ANCHEER. Der Randschutz ist an mehreren Stellen eingerissen.</t>
        </is>
      </c>
      <c r="E216" s="13" t="n"/>
      <c r="F216" s="12" t="inlineStr">
        <is>
          <t>Turnraum</t>
        </is>
      </c>
      <c r="G216" s="10" t="inlineStr">
        <is>
          <t>stark gebraucht</t>
        </is>
      </c>
      <c r="H216" s="10" t="n">
        <v>1</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35" t="inlineStr">
        <is>
          <t>BA05-04</t>
        </is>
      </c>
      <c r="C217" s="22" t="n"/>
      <c r="D217" s="23" t="inlineStr">
        <is>
          <t>Spielhochbett mit Bällebad und Rutsche
Großes Spielhochbett aus weiß beschichteter Platte: zwei Liegeflächen oben mit Absturzsicherung, Leiter, Rutsche, runde Bullaugen und darunter ein eingebautes Bällebad einschließlich der Bälle.</t>
        </is>
      </c>
      <c r="E217" s="13" t="n"/>
      <c r="F217" s="23" t="inlineStr">
        <is>
          <t>Turnraum</t>
        </is>
      </c>
      <c r="G217" s="21" t="inlineStr">
        <is>
          <t>gebraucht</t>
        </is>
      </c>
      <c r="H217" s="21" t="n">
        <v>1</v>
      </c>
      <c r="I217" s="21" t="inlineStr">
        <is>
          <t>Stück</t>
        </is>
      </c>
      <c r="J217" s="24" t="n">
        <v>750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BA05-05</t>
        </is>
      </c>
      <c r="C218" s="11" t="n"/>
      <c r="D218" s="12" t="inlineStr">
        <is>
          <t>Sprossenwand einzeln
Sprossenwand aus Massivholz zur Wandmontage: zwei kräftige Holme mit durchgehenden Rundsprossen, oben eine ausladende Aufhängeleiste.</t>
        </is>
      </c>
      <c r="E218" s="13" t="n"/>
      <c r="F218" s="12" t="inlineStr">
        <is>
          <t>Turnraum</t>
        </is>
      </c>
      <c r="G218" s="10" t="inlineStr">
        <is>
          <t>gebraucht</t>
        </is>
      </c>
      <c r="H218" s="10" t="n">
        <v>3</v>
      </c>
      <c r="I218" s="10" t="inlineStr">
        <is>
          <t>Stück</t>
        </is>
      </c>
      <c r="J218" s="14" t="n">
        <v>100</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BA05-06</t>
        </is>
      </c>
      <c r="C219" s="22" t="n"/>
      <c r="D219" s="23" t="inlineStr">
        <is>
          <t>Doppelsprossenwand
Breite Sprossenwand aus Massivholz zur Wandmontage, zwei Felder nebeneinander mit durchgehenden Querholmen und oberer Ausleger-Leiste.</t>
        </is>
      </c>
      <c r="E219" s="13" t="n"/>
      <c r="F219" s="23" t="inlineStr">
        <is>
          <t>Turnraum</t>
        </is>
      </c>
      <c r="G219" s="21" t="inlineStr">
        <is>
          <t>gebraucht</t>
        </is>
      </c>
      <c r="H219" s="21" t="n">
        <v>1</v>
      </c>
      <c r="I219" s="21" t="inlineStr">
        <is>
          <t>Stück</t>
        </is>
      </c>
      <c r="J219" s="24" t="n">
        <v>180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BA05-07</t>
        </is>
      </c>
      <c r="C220" s="11" t="n"/>
      <c r="D220" s="12" t="inlineStr">
        <is>
          <t>Treppenturngerät gepolstert
Turngerät aus Schaumstoff mit Kunstlederbezug in Creme und Grau: Treppenelement mit drei Stufen und passende Rampe, zusammensteckbar.</t>
        </is>
      </c>
      <c r="E220" s="13" t="n"/>
      <c r="F220" s="12" t="inlineStr">
        <is>
          <t>Turnraum</t>
        </is>
      </c>
      <c r="G220" s="10" t="inlineStr">
        <is>
          <t>gebraucht</t>
        </is>
      </c>
      <c r="H220" s="10" t="n">
        <v>1</v>
      </c>
      <c r="I220" s="10" t="inlineStr">
        <is>
          <t>Stück</t>
        </is>
      </c>
      <c r="J220" s="14" t="n">
        <v>150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BA05-08</t>
        </is>
      </c>
      <c r="C221" s="22" t="n"/>
      <c r="D221" s="23" t="inlineStr">
        <is>
          <t>Rody Hüpfpferd, rot und grün
Hüpfpferd Rody aus Gummi mit weißen Punkten, aufblasbar. Markenaufdruck am Bauch. Eines in Rot mit gelbem Sattel, zwei in Grün mit blauem Sattel.</t>
        </is>
      </c>
      <c r="E221" s="13" t="n"/>
      <c r="F221" s="23" t="inlineStr">
        <is>
          <t>Turnraum</t>
        </is>
      </c>
      <c r="G221" s="21" t="inlineStr">
        <is>
          <t>gebraucht</t>
        </is>
      </c>
      <c r="H221" s="21" t="n">
        <v>3</v>
      </c>
      <c r="I221" s="21" t="inlineStr">
        <is>
          <t>Stück</t>
        </is>
      </c>
      <c r="J221" s="24" t="n">
        <v>20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BA05-09</t>
        </is>
      </c>
      <c r="C222" s="11" t="n"/>
      <c r="D222" s="12" t="inlineStr">
        <is>
          <t>Softbausteine gepolstert, groß
Große Turn- und Bauelemente aus Schaumstoff mit Kunstlederbezug in Rot, Blau, Grün und Hellgrün: Treppen, Rampen, Wellen, Quader und Keile.</t>
        </is>
      </c>
      <c r="E222" s="13" t="n"/>
      <c r="F222" s="12" t="inlineStr">
        <is>
          <t>Turnraum</t>
        </is>
      </c>
      <c r="G222" s="10" t="inlineStr">
        <is>
          <t>gebraucht</t>
        </is>
      </c>
      <c r="H222" s="10" t="n">
        <v>7</v>
      </c>
      <c r="I222" s="10" t="inlineStr">
        <is>
          <t>Stück</t>
        </is>
      </c>
      <c r="J222" s="14" t="n">
        <v>45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BA05-10</t>
        </is>
      </c>
      <c r="C223" s="22" t="n"/>
      <c r="D223" s="23" t="inlineStr">
        <is>
          <t>Polstersäule grün, Raumteiler
Standsäule aus Schaumstoff mit Kunstlederbezug: Mantel in Limettengrün, Oberseiten in Grau, mehrere Lappen ergeben im Querschnitt eine Blütenform. Als Wand- und Säulenschutz oder als Raumteiler nutzbar.</t>
        </is>
      </c>
      <c r="E223" s="13" t="n"/>
      <c r="F223" s="23" t="inlineStr">
        <is>
          <t>Turnraum</t>
        </is>
      </c>
      <c r="G223" s="21" t="inlineStr">
        <is>
          <t>gebraucht</t>
        </is>
      </c>
      <c r="H223" s="21" t="n">
        <v>5</v>
      </c>
      <c r="I223" s="21" t="inlineStr">
        <is>
          <t>Stück</t>
        </is>
      </c>
      <c r="J223" s="24" t="n">
        <v>35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BA06-02</t>
        </is>
      </c>
      <c r="C224" s="11" t="n"/>
      <c r="D224" s="12" t="inlineStr">
        <is>
          <t>BMW Baby Racer Rutscherauto
Rutscherauto in Sportwagenform, Karosserie blau mit rotem Sitz, Lenkrad mit Hupe, verchromte Felgen. BMW-Emblem an der Front. Lack stark zerkratzt.</t>
        </is>
      </c>
      <c r="E224" s="13" t="n"/>
      <c r="F224" s="12" t="inlineStr">
        <is>
          <t>Material / Turnraum</t>
        </is>
      </c>
      <c r="G224" s="10" t="inlineStr">
        <is>
          <t>stark gebraucht</t>
        </is>
      </c>
      <c r="H224" s="10" t="n">
        <v>1</v>
      </c>
      <c r="I224" s="10" t="inlineStr">
        <is>
          <t>Stück</t>
        </is>
      </c>
      <c r="J224" s="14" t="n">
        <v>15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BA06-03</t>
        </is>
      </c>
      <c r="C225" s="22" t="n"/>
      <c r="D225" s="23" t="inlineStr">
        <is>
          <t>BIG Bobby Quad
Quad-Rutscherfahrzeug aus Kunststoff in Schwarz mit limettengrünen Felgen und Lenkergriffen, Stollenreifen. Aufdruck: bobby quad, BIG.</t>
        </is>
      </c>
      <c r="E225" s="13" t="n"/>
      <c r="F225" s="23" t="inlineStr">
        <is>
          <t>Material / Turnraum</t>
        </is>
      </c>
      <c r="G225" s="21" t="inlineStr">
        <is>
          <t>gebraucht</t>
        </is>
      </c>
      <c r="H225" s="21" t="n">
        <v>3</v>
      </c>
      <c r="I225" s="21" t="inlineStr">
        <is>
          <t>Stück</t>
        </is>
      </c>
      <c r="J225" s="24" t="n">
        <v>25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BA06-04</t>
        </is>
      </c>
      <c r="C226" s="11" t="n"/>
      <c r="D226" s="12" t="inlineStr">
        <is>
          <t>Holz-Dreirad mit Kuhkopf
Rutschfahrzeug aus Massivholz mit vier Rädern, ovalem Sitz und Lehne, vorn ein Kuhkopf mit Stoffohren und gemaltem Gesicht.</t>
        </is>
      </c>
      <c r="E226" s="13" t="n"/>
      <c r="F226" s="12" t="inlineStr">
        <is>
          <t>Material / Turnraum</t>
        </is>
      </c>
      <c r="G226" s="10" t="inlineStr">
        <is>
          <t>gebraucht</t>
        </is>
      </c>
      <c r="H226" s="10" t="n">
        <v>1</v>
      </c>
      <c r="I226" s="10" t="inlineStr">
        <is>
          <t>Stück</t>
        </is>
      </c>
      <c r="J226" s="14" t="n">
        <v>35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BA06-05</t>
        </is>
      </c>
      <c r="C227" s="22" t="n"/>
      <c r="D227" s="23" t="inlineStr">
        <is>
          <t>Schaukel- und Rutschtier aus Formholz
Fahrzeug aus weiß lackiertem Formholz mit Naturholz-Lehne, vier kleinen Rollen und schwarzen Griffen. Lack an vielen Stellen abgeplatzt.</t>
        </is>
      </c>
      <c r="E227" s="13" t="n"/>
      <c r="F227" s="23" t="inlineStr">
        <is>
          <t>Material / Turnraum</t>
        </is>
      </c>
      <c r="G227" s="21" t="inlineStr">
        <is>
          <t>stark gebraucht</t>
        </is>
      </c>
      <c r="H227" s="21" t="n">
        <v>1</v>
      </c>
      <c r="I227" s="21" t="inlineStr">
        <is>
          <t>Stück</t>
        </is>
      </c>
      <c r="J227" s="24" t="n">
        <v>20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BA06-06</t>
        </is>
      </c>
      <c r="C228" s="11" t="n"/>
      <c r="D228" s="12" t="inlineStr">
        <is>
          <t>BIG Bobby Car Feuerwehr
Rutscherauto als Feuerwehrfahrzeug aus rotem Kunststoff mit Blaulicht, drehbarem Wasserwerfer und Stollenreifen. Aufdruck: BIG.</t>
        </is>
      </c>
      <c r="E228" s="13" t="n"/>
      <c r="F228" s="12" t="inlineStr">
        <is>
          <t>Material / Turnraum</t>
        </is>
      </c>
      <c r="G228" s="10" t="inlineStr">
        <is>
          <t>gebraucht</t>
        </is>
      </c>
      <c r="H228" s="10" t="n">
        <v>2</v>
      </c>
      <c r="I228" s="10" t="inlineStr">
        <is>
          <t>Stück</t>
        </is>
      </c>
      <c r="J228" s="14" t="n">
        <v>30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BA06-07</t>
        </is>
      </c>
      <c r="C229" s="22" t="n"/>
      <c r="D229" s="23" t="inlineStr">
        <is>
          <t>Klettergerüst Holz
Klettergerüst aus Buche massiv mit Rundsprossen und seitlichen Wangen, zusammenklappbar.</t>
        </is>
      </c>
      <c r="E229" s="13" t="n"/>
      <c r="F229" s="23" t="inlineStr">
        <is>
          <t>Material / Turnraum</t>
        </is>
      </c>
      <c r="G229" s="21" t="inlineStr">
        <is>
          <t>gebraucht</t>
        </is>
      </c>
      <c r="H229" s="21" t="n">
        <v>2</v>
      </c>
      <c r="I229" s="21" t="inlineStr">
        <is>
          <t>Stück</t>
        </is>
      </c>
      <c r="J229" s="24" t="n">
        <v>60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BA06-08</t>
        </is>
      </c>
      <c r="C230" s="11" t="n"/>
      <c r="D230" s="12" t="inlineStr">
        <is>
          <t>Klettergerüst grün mit Rutschbrett
Klettergerüst mit grün lackiertem Metallrahmen, Rundsprossen aus Holz und einem Rutschbrett mit dunkler Lauffläche.</t>
        </is>
      </c>
      <c r="E230" s="13" t="n"/>
      <c r="F230" s="12" t="inlineStr">
        <is>
          <t>Material / Turnraum</t>
        </is>
      </c>
      <c r="G230" s="10" t="inlineStr">
        <is>
          <t>gebraucht</t>
        </is>
      </c>
      <c r="H230" s="10" t="n">
        <v>3</v>
      </c>
      <c r="I230" s="10" t="inlineStr">
        <is>
          <t>Stück</t>
        </is>
      </c>
      <c r="J230" s="14" t="n">
        <v>70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BA06-09</t>
        </is>
      </c>
      <c r="C231" s="22" t="n"/>
      <c r="D231" s="23" t="inlineStr">
        <is>
          <t>Holz-Lastwagen zum Rutschen
Rutschfahrzeug aus Massivholz in Lastwagenform: offene Ladefläche mit Bordwänden, gepolsterter Sitz vor dem Führerhaus, Holzlenkrad und vier Gummiräder mit roten Felgen.</t>
        </is>
      </c>
      <c r="E231" s="13" t="n"/>
      <c r="F231" s="23" t="inlineStr">
        <is>
          <t>Material / Turnraum</t>
        </is>
      </c>
      <c r="G231" s="21" t="inlineStr">
        <is>
          <t>gebraucht</t>
        </is>
      </c>
      <c r="H231" s="21" t="n">
        <v>1</v>
      </c>
      <c r="I231" s="21" t="inlineStr">
        <is>
          <t>Stück</t>
        </is>
      </c>
      <c r="J231" s="24" t="n">
        <v>40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BA06-10</t>
        </is>
      </c>
      <c r="C232" s="11" t="n"/>
      <c r="D232" s="12" t="inlineStr">
        <is>
          <t>Feuerwehrhaus aus Holz
Spiel-Feuerwehrhaus aus Holz mit rot lackierten Wänden, dunklem Dach, aufklappbarem Tor und Zwischenboden. Aufdruck: FIRE STATION. Farbe stark abgegriffen.</t>
        </is>
      </c>
      <c r="E232" s="13" t="n"/>
      <c r="F232" s="12" t="inlineStr">
        <is>
          <t>Material / Turnraum</t>
        </is>
      </c>
      <c r="G232" s="10" t="inlineStr">
        <is>
          <t>stark gebraucht</t>
        </is>
      </c>
      <c r="H232" s="10" t="n">
        <v>1</v>
      </c>
      <c r="I232" s="10" t="inlineStr">
        <is>
          <t>Stück</t>
        </is>
      </c>
      <c r="J232" s="14" t="n">
        <v>20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BA06-11</t>
        </is>
      </c>
      <c r="C233" s="22" t="n"/>
      <c r="D233" s="23" t="inlineStr">
        <is>
          <t>Sitzschaukel Kunststoff mit Seilen
Babyschaukel aus Kunststoff: Sitzschale in Violett mit limettengrünem Sicherheitsbügel, Aufhängung über weiße Seile.</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BA06-12</t>
        </is>
      </c>
      <c r="C234" s="11" t="n"/>
      <c r="D234" s="12" t="inlineStr">
        <is>
          <t>Spieltunnel grün, 180 cm
Spieltunnel aus grünem Stoff mit roten Ringen, etwa 180 cm lang bei 45 cm Durchmesser. Faltbar, mit Originalkarton.</t>
        </is>
      </c>
      <c r="E234" s="13" t="n"/>
      <c r="F234" s="12" t="inlineStr">
        <is>
          <t>Material / Turnraum</t>
        </is>
      </c>
      <c r="G234" s="10" t="inlineStr">
        <is>
          <t>gebraucht</t>
        </is>
      </c>
      <c r="H234" s="10" t="n">
        <v>1</v>
      </c>
      <c r="I234" s="10" t="inlineStr">
        <is>
          <t>Stück</t>
        </is>
      </c>
      <c r="J234" s="14" t="n">
        <v>15</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BA07-01</t>
        </is>
      </c>
      <c r="C235" s="22" t="n"/>
      <c r="D235" s="23" t="inlineStr">
        <is>
          <t>Kissen in Wolkenform, hellblau
Dekokissen in Wolkenform aus hellblauem Samtstoff, mit aufgestickten Augen, Lächeln und rosa Wangen.</t>
        </is>
      </c>
      <c r="E235" s="13" t="n"/>
      <c r="F235" s="23" t="inlineStr">
        <is>
          <t>Klassenzimmer</t>
        </is>
      </c>
      <c r="G235" s="21" t="inlineStr">
        <is>
          <t>gut</t>
        </is>
      </c>
      <c r="H235" s="21" t="n">
        <v>2</v>
      </c>
      <c r="I235" s="21" t="inlineStr">
        <is>
          <t>Stück</t>
        </is>
      </c>
      <c r="J235" s="24" t="n">
        <v>12</v>
      </c>
      <c r="K235" s="25">
        <f>J235*1.19</f>
        <v/>
      </c>
      <c r="L235" s="21" t="inlineStr">
        <is>
          <t>VHB</t>
        </is>
      </c>
      <c r="M235" s="23" t="inlineStr">
        <is>
          <t>Versand möglich</t>
        </is>
      </c>
      <c r="N235" s="16" t="n"/>
      <c r="O235" s="17" t="n"/>
      <c r="P235" s="18" t="n"/>
      <c r="Q235" s="26">
        <f>IF(N235&lt;&gt;"ja","",IF(O235="",H235,O235)*J235)</f>
        <v/>
      </c>
    </row>
    <row r="236" ht="78" customHeight="1">
      <c r="A236" s="9" t="n">
        <v>229</v>
      </c>
      <c r="B236" s="10" t="inlineStr">
        <is>
          <t>BA07-02</t>
        </is>
      </c>
      <c r="C236" s="11" t="n"/>
      <c r="D236" s="12" t="inlineStr">
        <is>
          <t>Wandleuchte rund mit Holzrand
Runde Wandleuchte: Rahmen aus gebogenem Schichtholz mit satinierter Scheibe, flache Bauform, Zuleitung sichtbar verlegt. Zwei verschiedene Durchmesser.</t>
        </is>
      </c>
      <c r="E236" s="13" t="n"/>
      <c r="F236" s="12" t="inlineStr">
        <is>
          <t>Klassenzimmer</t>
        </is>
      </c>
      <c r="G236" s="10" t="inlineStr">
        <is>
          <t>gebraucht</t>
        </is>
      </c>
      <c r="H236" s="10" t="n">
        <v>2</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BA07-03</t>
        </is>
      </c>
      <c r="C237" s="22" t="n"/>
      <c r="D237" s="23" t="inlineStr">
        <is>
          <t>Standregal grau mit Wolkenaufsatz
Schmales Standregal in Grau mit drei Ablagen und vorderen Haltelleisten, oben ein ausgesägter Wolkenaufsatz, auf schrägen Holzbeinen. Als Bücherregal genutzt.</t>
        </is>
      </c>
      <c r="E237" s="13" t="n"/>
      <c r="F237" s="23" t="inlineStr">
        <is>
          <t>Klassenzimmer</t>
        </is>
      </c>
      <c r="G237" s="21" t="inlineStr">
        <is>
          <t>gebraucht</t>
        </is>
      </c>
      <c r="H237" s="21" t="n">
        <v>1</v>
      </c>
      <c r="I237" s="21" t="inlineStr">
        <is>
          <t>Stück</t>
        </is>
      </c>
      <c r="J237" s="24" t="n">
        <v>45</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BA07-05</t>
        </is>
      </c>
      <c r="C238" s="11" t="n"/>
      <c r="D238" s="12" t="inlineStr">
        <is>
          <t>Tisch weiß, lang, auf schwarzen Beinen
Langer Tisch mit weißer Platte auf vier schwarzen Rundbeinen mit Gleitern. Als Arbeits- und Ablagefläche genutzt.</t>
        </is>
      </c>
      <c r="E238" s="13" t="n"/>
      <c r="F238" s="12" t="inlineStr">
        <is>
          <t>Klassenzimmer</t>
        </is>
      </c>
      <c r="G238" s="10" t="inlineStr">
        <is>
          <t>gebraucht</t>
        </is>
      </c>
      <c r="H238" s="10" t="n">
        <v>1</v>
      </c>
      <c r="I238" s="10" t="inlineStr">
        <is>
          <t>Stück</t>
        </is>
      </c>
      <c r="J238" s="14" t="n">
        <v>70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BA07-06</t>
        </is>
      </c>
      <c r="C239" s="22" t="n"/>
      <c r="D239" s="23" t="inlineStr">
        <is>
          <t>Regal creme, 16 Fächer, auf Metallbeinen
Großes Regal in Creme mit sechzehn Fächern in vier Reihen, auf schräg gestellten schwarzen Metallbeinen.</t>
        </is>
      </c>
      <c r="E239" s="13" t="n"/>
      <c r="F239" s="23" t="inlineStr">
        <is>
          <t>Klassenzimmer</t>
        </is>
      </c>
      <c r="G239" s="21" t="inlineStr">
        <is>
          <t>gebraucht</t>
        </is>
      </c>
      <c r="H239" s="21" t="n">
        <v>1</v>
      </c>
      <c r="I239" s="21" t="inlineStr">
        <is>
          <t>Stück</t>
        </is>
      </c>
      <c r="J239" s="24" t="n">
        <v>90</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BA08-05</t>
        </is>
      </c>
      <c r="C240" s="11" t="n"/>
      <c r="D240" s="12" t="inlineStr">
        <is>
          <t>Acrylbild schwarz-weiß, Kreise mit Punkten
Acryl auf Leinwand, großes Quadrat: mit breitem Pinsel gezogene Kreise, darin je mehrere gemalte Punkte – die Anmutung von Würfeln. Eigenarbeit einer Privatperson, nicht signiert.</t>
        </is>
      </c>
      <c r="E240" s="13" t="n"/>
      <c r="F240" s="12" t="inlineStr">
        <is>
          <t>Atelier</t>
        </is>
      </c>
      <c r="G240" s="10" t="inlineStr">
        <is>
          <t>gut</t>
        </is>
      </c>
      <c r="H240" s="10" t="n">
        <v>1</v>
      </c>
      <c r="I240" s="10" t="inlineStr">
        <is>
          <t>Stück</t>
        </is>
      </c>
      <c r="J240" s="14" t="n">
        <v>150</v>
      </c>
      <c r="K240" s="15">
        <f>J240*1.19</f>
        <v/>
      </c>
      <c r="L240" s="10" t="inlineStr">
        <is>
          <t>VHB</t>
        </is>
      </c>
      <c r="M240" s="12" t="inlineStr">
        <is>
          <t>Versand möglich</t>
        </is>
      </c>
      <c r="N240" s="16" t="n"/>
      <c r="O240" s="17" t="n"/>
      <c r="P240" s="18" t="n"/>
      <c r="Q240" s="19">
        <f>IF(N240&lt;&gt;"ja","",IF(O240="",H240,O240)*J240)</f>
        <v/>
      </c>
    </row>
    <row r="241" ht="78" customHeight="1">
      <c r="A241" s="20" t="n">
        <v>234</v>
      </c>
      <c r="B241" s="21" t="inlineStr">
        <is>
          <t>BA08-06</t>
        </is>
      </c>
      <c r="C241" s="22" t="n"/>
      <c r="D241" s="23" t="inlineStr">
        <is>
          <t>VS Schalenstuhl grau, Vierfußgestell
Schalenstuhl von VS (Vereinigte Spezialmöbelfabriken): graue Kunststoffschale mit Rautenstruktur und Griffloch in der Lehne, auf grauem Vierfußgestell aus Rohr. Auf den Stühlen aus dem Atelier sind Farbspritzer.</t>
        </is>
      </c>
      <c r="E241" s="13" t="n"/>
      <c r="F241" s="23" t="inlineStr">
        <is>
          <t>Atelier</t>
        </is>
      </c>
      <c r="G241" s="21" t="inlineStr">
        <is>
          <t>gebraucht</t>
        </is>
      </c>
      <c r="H241" s="21" t="n">
        <v>12</v>
      </c>
      <c r="I241" s="21" t="inlineStr">
        <is>
          <t>Stück</t>
        </is>
      </c>
      <c r="J241" s="24" t="n">
        <v>50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BA08-07</t>
        </is>
      </c>
      <c r="C242" s="11" t="n"/>
      <c r="D242" s="12" t="inlineStr">
        <is>
          <t>Konvolut Feinkrepp-Papier
Rollen Feinkrepp von Marpa Jansen, je 50 × 250 cm, in Blau, Grün, Gelb, Rot, Orange und Braun. Teils angebrochen, dazu ein Beutel mit zugeschnittenen Schnipseln.</t>
        </is>
      </c>
      <c r="E242" s="13" t="n"/>
      <c r="F242" s="12" t="inlineStr">
        <is>
          <t>Atelier</t>
        </is>
      </c>
      <c r="G242" s="10" t="inlineStr">
        <is>
          <t>gebraucht</t>
        </is>
      </c>
      <c r="H242" s="10" t="n">
        <v>1</v>
      </c>
      <c r="I242" s="10" t="inlineStr">
        <is>
          <t>Konvolut</t>
        </is>
      </c>
      <c r="J242" s="14" t="n">
        <v>20</v>
      </c>
      <c r="K242" s="15">
        <f>J242*1.19</f>
        <v/>
      </c>
      <c r="L242" s="10" t="inlineStr">
        <is>
          <t>VHB</t>
        </is>
      </c>
      <c r="M242" s="12" t="inlineStr">
        <is>
          <t>nur Abholung</t>
        </is>
      </c>
      <c r="N242" s="16" t="n"/>
      <c r="O242" s="17" t="n"/>
      <c r="P242" s="18" t="n"/>
      <c r="Q242" s="19">
        <f>IF(N242&lt;&gt;"ja","",IF(O242="",H242,O242)*J242)</f>
        <v/>
      </c>
    </row>
    <row r="243" ht="78" customHeight="1">
      <c r="A243" s="20" t="n">
        <v>236</v>
      </c>
      <c r="B243" s="21" t="inlineStr">
        <is>
          <t>BA08-08</t>
        </is>
      </c>
      <c r="C243" s="22" t="n"/>
      <c r="D243" s="23" t="inlineStr">
        <is>
          <t>Deko-Pilze auf Holzfuß
Dekopilze mit gedrechseltem Fuß aus Massivholz: zwei mit gehämmerter Metallkappe in Silberoptik, einer mit Kappe in Betonoptik.</t>
        </is>
      </c>
      <c r="E243" s="13" t="n"/>
      <c r="F243" s="23" t="inlineStr">
        <is>
          <t>Atelier</t>
        </is>
      </c>
      <c r="G243" s="21" t="inlineStr">
        <is>
          <t>gut</t>
        </is>
      </c>
      <c r="H243" s="21" t="n">
        <v>3</v>
      </c>
      <c r="I243" s="21" t="inlineStr">
        <is>
          <t>Stück</t>
        </is>
      </c>
      <c r="J243" s="24" t="n">
        <v>18</v>
      </c>
      <c r="K243" s="25">
        <f>J243*1.19</f>
        <v/>
      </c>
      <c r="L243" s="21" t="inlineStr">
        <is>
          <t>VHB</t>
        </is>
      </c>
      <c r="M243" s="23" t="inlineStr">
        <is>
          <t>Versand möglich</t>
        </is>
      </c>
      <c r="N243" s="16" t="n"/>
      <c r="O243" s="17" t="n"/>
      <c r="P243" s="18" t="n"/>
      <c r="Q243" s="26">
        <f>IF(N243&lt;&gt;"ja","",IF(O243="",H243,O243)*J243)</f>
        <v/>
      </c>
    </row>
    <row r="244" ht="78" customHeight="1">
      <c r="A244" s="9" t="n">
        <v>237</v>
      </c>
      <c r="B244" s="10" t="inlineStr">
        <is>
          <t>BA08-09</t>
        </is>
      </c>
      <c r="C244" s="11" t="n"/>
      <c r="D244" s="12" t="inlineStr">
        <is>
          <t>Bastelscheren im Betzold-Holzblock
Kinder-Bastelscheren mit Kunststoffgriffen in gemischten Farben, dazu ein Holzblock mit Steckbohrungen von Betzold als Ablage.</t>
        </is>
      </c>
      <c r="E244" s="13" t="n"/>
      <c r="F244" s="12" t="inlineStr">
        <is>
          <t>Atelier</t>
        </is>
      </c>
      <c r="G244" s="10" t="inlineStr">
        <is>
          <t>gebraucht</t>
        </is>
      </c>
      <c r="H244" s="10" t="n">
        <v>15</v>
      </c>
      <c r="I244" s="10" t="inlineStr">
        <is>
          <t>Stück</t>
        </is>
      </c>
      <c r="J244" s="14" t="n">
        <v>2</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BA08-10</t>
        </is>
      </c>
      <c r="C245" s="22" t="n"/>
      <c r="D245" s="23" t="inlineStr">
        <is>
          <t>Kunstpflanze Gras im weißen Topf
Künstliches Ziergras mit gedrehten Halmen in einem weißen Übertopf aus Metall mit durchbrochenem Spitzenrand.</t>
        </is>
      </c>
      <c r="E245" s="13" t="n"/>
      <c r="F245" s="23" t="inlineStr">
        <is>
          <t>Atelier</t>
        </is>
      </c>
      <c r="G245" s="21" t="inlineStr">
        <is>
          <t>gut</t>
        </is>
      </c>
      <c r="H245" s="21" t="n">
        <v>2</v>
      </c>
      <c r="I245" s="21" t="inlineStr">
        <is>
          <t>Stück</t>
        </is>
      </c>
      <c r="J245" s="24" t="n">
        <v>15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BA08-11</t>
        </is>
      </c>
      <c r="C246" s="11" t="n"/>
      <c r="D246" s="12" t="inlineStr">
        <is>
          <t>Bilderrahmen mit Zeichenwerkzeug
Zwei schwarze Rahmen hinter Glas, gepunkteter Hintergrund: einer mit Bleistift, Lineal und gefaltetem Papier, einer mit sechs Pinseln in verschiedenen Breiten. Passend für ein Atelier oder Arbeitszimmer.</t>
        </is>
      </c>
      <c r="E246" s="13" t="n"/>
      <c r="F246" s="12" t="inlineStr">
        <is>
          <t>Atelier</t>
        </is>
      </c>
      <c r="G246" s="10" t="inlineStr">
        <is>
          <t>gut</t>
        </is>
      </c>
      <c r="H246" s="10" t="n">
        <v>2</v>
      </c>
      <c r="I246" s="10" t="inlineStr">
        <is>
          <t>Stück</t>
        </is>
      </c>
      <c r="J246" s="14" t="n">
        <v>25</v>
      </c>
      <c r="K246" s="15">
        <f>J246*1.19</f>
        <v/>
      </c>
      <c r="L246" s="10" t="inlineStr">
        <is>
          <t>VHB</t>
        </is>
      </c>
      <c r="M246" s="12" t="inlineStr">
        <is>
          <t>Versand möglich</t>
        </is>
      </c>
      <c r="N246" s="16" t="n"/>
      <c r="O246" s="17" t="n"/>
      <c r="P246" s="18" t="n"/>
      <c r="Q246" s="19">
        <f>IF(N246&lt;&gt;"ja","",IF(O246="",H246,O246)*J246)</f>
        <v/>
      </c>
    </row>
    <row r="247" ht="78" customHeight="1">
      <c r="A247" s="20" t="n">
        <v>240</v>
      </c>
      <c r="B247" s="21" t="inlineStr">
        <is>
          <t>BA08-12</t>
        </is>
      </c>
      <c r="C247" s="22" t="n"/>
      <c r="D247" s="23" t="inlineStr">
        <is>
          <t>Wandregalbrett weiß
Schmales weißes Wandregalbrett mit vorderer Kante, zum Anschrauben.</t>
        </is>
      </c>
      <c r="E247" s="13" t="n"/>
      <c r="F247" s="23" t="inlineStr">
        <is>
          <t>Atelier</t>
        </is>
      </c>
      <c r="G247" s="21" t="inlineStr">
        <is>
          <t>gebraucht</t>
        </is>
      </c>
      <c r="H247" s="21" t="n">
        <v>4</v>
      </c>
      <c r="I247" s="21" t="inlineStr">
        <is>
          <t>Stück</t>
        </is>
      </c>
      <c r="J247" s="24" t="n">
        <v>15</v>
      </c>
      <c r="K247" s="25">
        <f>J247*1.19</f>
        <v/>
      </c>
      <c r="L247" s="21" t="inlineStr">
        <is>
          <t>VHB</t>
        </is>
      </c>
      <c r="M247" s="23" t="inlineStr">
        <is>
          <t>nur Abholung</t>
        </is>
      </c>
      <c r="N247" s="16" t="n"/>
      <c r="O247" s="17" t="n"/>
      <c r="P247" s="18" t="n"/>
      <c r="Q247" s="26">
        <f>IF(N247&lt;&gt;"ja","",IF(O247="",H247,O247)*J247)</f>
        <v/>
      </c>
    </row>
    <row r="248" ht="78" customHeight="1">
      <c r="A248" s="9" t="n">
        <v>241</v>
      </c>
      <c r="B248" s="35" t="inlineStr">
        <is>
          <t>BU01-01</t>
        </is>
      </c>
      <c r="C248" s="11" t="n"/>
      <c r="D248" s="12" t="inlineStr">
        <is>
          <t>Hausbett Buche massiv
Kinderbett in Hausform aus massiver Buche, natur geölt, mit Dachgiebel und umlaufendem Rahmen. Einschließlich Matratze.</t>
        </is>
      </c>
      <c r="E248" s="13" t="n"/>
      <c r="F248" s="12" t="inlineStr">
        <is>
          <t>Flur 1</t>
        </is>
      </c>
      <c r="G248" s="10" t="inlineStr">
        <is>
          <t>gebraucht</t>
        </is>
      </c>
      <c r="H248" s="10" t="n">
        <v>1</v>
      </c>
      <c r="I248" s="10" t="inlineStr">
        <is>
          <t>Stück</t>
        </is>
      </c>
      <c r="J248" s="14" t="n">
        <v>220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BU01-02</t>
        </is>
      </c>
      <c r="C249" s="22" t="n"/>
      <c r="D249" s="23" t="inlineStr">
        <is>
          <t>Spielküche klein mit Mikrowelle
Kleine Spielküche aus Birke-Multiplex mit weißen Fronten: Aufsatz mit Mikrowelle und zwei offenen Fächern, Arbeitsplatte mit Kochfeld, Spülbecken und Wasserhahn, darunter Backofen mit Sichtfenster und ein Schrank.</t>
        </is>
      </c>
      <c r="E249" s="13" t="n"/>
      <c r="F249" s="23" t="inlineStr">
        <is>
          <t>Flur 1</t>
        </is>
      </c>
      <c r="G249" s="21" t="inlineStr">
        <is>
          <t>gebraucht</t>
        </is>
      </c>
      <c r="H249" s="21" t="n">
        <v>1</v>
      </c>
      <c r="I249" s="21" t="inlineStr">
        <is>
          <t>Stück</t>
        </is>
      </c>
      <c r="J249" s="24" t="n">
        <v>60</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BU01-04</t>
        </is>
      </c>
      <c r="C250" s="11" t="n"/>
      <c r="D250" s="12" t="inlineStr">
        <is>
          <t>Gestell Kiefer mit sechs Wannen
Gestell aus Kiefer massiv mit sechs weißen Kunststoffwannen in zwei Reihen, als Spielzeugaufbewahrung genutzt.</t>
        </is>
      </c>
      <c r="E250" s="13" t="n"/>
      <c r="F250" s="12" t="inlineStr">
        <is>
          <t>Flur 1</t>
        </is>
      </c>
      <c r="G250" s="10" t="inlineStr">
        <is>
          <t>gebraucht</t>
        </is>
      </c>
      <c r="H250" s="10" t="n">
        <v>1</v>
      </c>
      <c r="I250" s="10" t="inlineStr">
        <is>
          <t>Stück</t>
        </is>
      </c>
      <c r="J250" s="14" t="n">
        <v>55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BU01-05</t>
        </is>
      </c>
      <c r="C251" s="22" t="n"/>
      <c r="D251" s="23" t="inlineStr">
        <is>
          <t>IKEA Småstad Kindertisch weiß
Niedriger Kindertisch von IKEA in Weiß mit Seitenwangen, Etikett an der Unterseite: Småstad, 804.335.42. Die Platte ist stark verkratzt und mit einer Schutzfolie belegt.</t>
        </is>
      </c>
      <c r="E251" s="13" t="n"/>
      <c r="F251" s="23" t="inlineStr">
        <is>
          <t>Flur 1</t>
        </is>
      </c>
      <c r="G251" s="21" t="inlineStr">
        <is>
          <t>stark gebraucht</t>
        </is>
      </c>
      <c r="H251" s="21" t="n">
        <v>2</v>
      </c>
      <c r="I251" s="21" t="inlineStr">
        <is>
          <t>Stück</t>
        </is>
      </c>
      <c r="J251" s="24" t="n">
        <v>35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BU01-06</t>
        </is>
      </c>
      <c r="C252" s="11" t="n"/>
      <c r="D252" s="12" t="inlineStr">
        <is>
          <t>Wanddeko Lama, Steckwand
Wandelement in Lamaform aus weiß lackiertem Holz mit grauen Ohren, Gesicht und Füßen, durchgehend gelocht zum Einstecken von Haken oder Stäben.</t>
        </is>
      </c>
      <c r="E252" s="13" t="n"/>
      <c r="F252" s="12" t="inlineStr">
        <is>
          <t>Flur 1</t>
        </is>
      </c>
      <c r="G252" s="10" t="inlineStr">
        <is>
          <t>gebraucht</t>
        </is>
      </c>
      <c r="H252" s="10" t="n">
        <v>3</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BU01-07</t>
        </is>
      </c>
      <c r="C253" s="22" t="n"/>
      <c r="D253" s="23" t="inlineStr">
        <is>
          <t>IKEA Grua Wandspiegel, schwarzer Rahmen
Wandspiegel mit schmalem schwarzem Rahmen und abgerundeten Ecken. Etikett auf der Rückseite: Grua, IKEA.</t>
        </is>
      </c>
      <c r="E253" s="13" t="n"/>
      <c r="F253" s="23" t="inlineStr">
        <is>
          <t>Flur 1</t>
        </is>
      </c>
      <c r="G253" s="21" t="inlineStr">
        <is>
          <t>gebraucht</t>
        </is>
      </c>
      <c r="H253" s="21" t="n">
        <v>1</v>
      </c>
      <c r="I253" s="21" t="inlineStr">
        <is>
          <t>Stück</t>
        </is>
      </c>
      <c r="J253" s="24" t="n">
        <v>25</v>
      </c>
      <c r="K253" s="25">
        <f>J253*1.19</f>
        <v/>
      </c>
      <c r="L253" s="21" t="inlineStr">
        <is>
          <t>VHB</t>
        </is>
      </c>
      <c r="M253" s="23" t="inlineStr">
        <is>
          <t>nur Abholung</t>
        </is>
      </c>
      <c r="N253" s="16" t="n"/>
      <c r="O253" s="17" t="n"/>
      <c r="P253" s="18" t="n"/>
      <c r="Q253" s="26">
        <f>IF(N253&lt;&gt;"ja","",IF(O253="",H253,O253)*J253)</f>
        <v/>
      </c>
    </row>
    <row r="254" ht="78" customHeight="1">
      <c r="A254" s="9" t="n">
        <v>247</v>
      </c>
      <c r="B254" s="35" t="inlineStr">
        <is>
          <t>BU02-01</t>
        </is>
      </c>
      <c r="C254" s="11" t="n"/>
      <c r="D254" s="12" t="inlineStr">
        <is>
          <t>Hausbett Holz natur mit Stoffdach
Bodenbett in Hausform aus hellem Massivholz mit vier Pfosten und aufgelegtem Stoffdach in Creme mit schwarzer Zackenkante und aufgesticktem Wolkenmotiv. Einschließlich Matratze.</t>
        </is>
      </c>
      <c r="E254" s="13" t="n"/>
      <c r="F254" s="12" t="inlineStr">
        <is>
          <t>Flur 2</t>
        </is>
      </c>
      <c r="G254" s="10" t="inlineStr">
        <is>
          <t>gebraucht</t>
        </is>
      </c>
      <c r="H254" s="10" t="n">
        <v>1</v>
      </c>
      <c r="I254" s="10" t="inlineStr">
        <is>
          <t>Stück</t>
        </is>
      </c>
      <c r="J254" s="14" t="n">
        <v>180</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BU02-02</t>
        </is>
      </c>
      <c r="C255" s="22" t="n"/>
      <c r="D255" s="23" t="inlineStr">
        <is>
          <t>Nachtlicht Marienkäfer, schwarz
Steckdosen-Nachtlicht in Marienkäferform aus schwarzem Kunststoff mit geprägten Punkten und Fühlern.</t>
        </is>
      </c>
      <c r="E255" s="13" t="n"/>
      <c r="F255" s="23" t="inlineStr">
        <is>
          <t>Flur 2</t>
        </is>
      </c>
      <c r="G255" s="21" t="inlineStr">
        <is>
          <t>gebraucht</t>
        </is>
      </c>
      <c r="H255" s="21" t="n">
        <v>2</v>
      </c>
      <c r="I255" s="21" t="inlineStr">
        <is>
          <t>Stück</t>
        </is>
      </c>
      <c r="J255" s="24" t="n">
        <v>15</v>
      </c>
      <c r="K255" s="25">
        <f>J255*1.19</f>
        <v/>
      </c>
      <c r="L255" s="21" t="inlineStr">
        <is>
          <t>VHB</t>
        </is>
      </c>
      <c r="M255" s="23" t="inlineStr">
        <is>
          <t>Versand möglich</t>
        </is>
      </c>
      <c r="N255" s="16" t="n"/>
      <c r="O255" s="17" t="n"/>
      <c r="P255" s="18" t="n"/>
      <c r="Q255" s="26">
        <f>IF(N255&lt;&gt;"ja","",IF(O255="",H255,O255)*J255)</f>
        <v/>
      </c>
    </row>
    <row r="256" ht="78" customHeight="1">
      <c r="A256" s="9" t="n">
        <v>249</v>
      </c>
      <c r="B256" s="35" t="inlineStr">
        <is>
          <t>BU02-03</t>
        </is>
      </c>
      <c r="C256" s="11" t="n"/>
      <c r="D256"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6" s="13" t="n"/>
      <c r="F256" s="12" t="inlineStr">
        <is>
          <t>Flur 2</t>
        </is>
      </c>
      <c r="G256" s="10" t="inlineStr">
        <is>
          <t>gebraucht</t>
        </is>
      </c>
      <c r="H256" s="10" t="n">
        <v>1</v>
      </c>
      <c r="I256" s="10" t="inlineStr">
        <is>
          <t>Set</t>
        </is>
      </c>
      <c r="J256" s="14" t="n">
        <v>160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BU02-05</t>
        </is>
      </c>
      <c r="C257" s="22" t="n"/>
      <c r="D257" s="23" t="inlineStr">
        <is>
          <t>IKEA Duktig Spielküche mit Mikrowelle
Spielküche von IKEA aus Birkenholz mit weißen Fronten: Aufsatz mit Mikrowelle und offenen Fächern, Arbeitsplatte mit Kochfeld, Spülbecken und Wasserhahn, darunter Backofen mit Sichtfenster und ein Schrank.</t>
        </is>
      </c>
      <c r="E257" s="13" t="n"/>
      <c r="F257" s="23" t="inlineStr">
        <is>
          <t>Flur 2</t>
        </is>
      </c>
      <c r="G257" s="21" t="inlineStr">
        <is>
          <t>gebraucht</t>
        </is>
      </c>
      <c r="H257" s="21" t="n">
        <v>1</v>
      </c>
      <c r="I257" s="21" t="inlineStr">
        <is>
          <t>Stück</t>
        </is>
      </c>
      <c r="J257" s="24" t="n">
        <v>60</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BU02-06</t>
        </is>
      </c>
      <c r="C258" s="11" t="n"/>
      <c r="D258" s="12" t="inlineStr">
        <is>
          <t>Kinder-Putzständer, fünfteilig
Ständer aus Holz und Metall in Weiß mit Ablagekasten und aufgehängtem Kinder-Reinigungsgerät: Besen, Schrubber, Kehrblech und Staubwedel.</t>
        </is>
      </c>
      <c r="E258" s="13" t="n"/>
      <c r="F258" s="12" t="inlineStr">
        <is>
          <t>Flur 2</t>
        </is>
      </c>
      <c r="G258" s="10" t="inlineStr">
        <is>
          <t>gebraucht</t>
        </is>
      </c>
      <c r="H258" s="10" t="n">
        <v>1</v>
      </c>
      <c r="I258" s="10" t="inlineStr">
        <is>
          <t>Stück</t>
        </is>
      </c>
      <c r="J258" s="14" t="n">
        <v>25</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BU02-09</t>
        </is>
      </c>
      <c r="C259" s="22" t="n"/>
      <c r="D259" s="23" t="inlineStr">
        <is>
          <t>Acrylbild Herz auf Strahlenkranz
Acryl auf Leinwand im Hochformat: breite Pinselstriche in Pink, Magenta und Grau strahlenförmig um ein ausgespartes weißes Herz. Eigenarbeit einer Privatperson, nicht signiert.</t>
        </is>
      </c>
      <c r="E259" s="13" t="n"/>
      <c r="F259" s="23" t="inlineStr">
        <is>
          <t>Flur 2</t>
        </is>
      </c>
      <c r="G259" s="21" t="inlineStr">
        <is>
          <t>gut</t>
        </is>
      </c>
      <c r="H259" s="21" t="n">
        <v>1</v>
      </c>
      <c r="I259" s="21" t="inlineStr">
        <is>
          <t>Stück</t>
        </is>
      </c>
      <c r="J259" s="24" t="n">
        <v>80</v>
      </c>
      <c r="K259" s="25">
        <f>J259*1.19</f>
        <v/>
      </c>
      <c r="L259" s="21" t="inlineStr">
        <is>
          <t>VHB</t>
        </is>
      </c>
      <c r="M259" s="23" t="inlineStr">
        <is>
          <t>Versand möglich</t>
        </is>
      </c>
      <c r="N259" s="16" t="n"/>
      <c r="O259" s="17" t="n"/>
      <c r="P259" s="18" t="n"/>
      <c r="Q259" s="26">
        <f>IF(N259&lt;&gt;"ja","",IF(O259="",H259,O259)*J259)</f>
        <v/>
      </c>
    </row>
    <row r="260" ht="78" customHeight="1">
      <c r="A260" s="9" t="n">
        <v>253</v>
      </c>
      <c r="B260" s="10" t="inlineStr">
        <is>
          <t>BU02-10</t>
        </is>
      </c>
      <c r="C260" s="11" t="n"/>
      <c r="D260"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0" s="13" t="n"/>
      <c r="F260" s="12" t="inlineStr">
        <is>
          <t>Flur 2</t>
        </is>
      </c>
      <c r="G260" s="10" t="inlineStr">
        <is>
          <t>stark gebraucht</t>
        </is>
      </c>
      <c r="H260" s="10" t="n">
        <v>2</v>
      </c>
      <c r="I260" s="10" t="inlineStr">
        <is>
          <t>Stück</t>
        </is>
      </c>
      <c r="J260" s="14" t="n">
        <v>40</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BU02-12</t>
        </is>
      </c>
      <c r="C261" s="22" t="n"/>
      <c r="D261" s="23" t="inlineStr">
        <is>
          <t>Wandregal weiß mit drei Wannen, geschwungen
Weißes Wandelement mit geschwungener Front, drei Fächern und drei eingeschobenen Kunststoffwannen.</t>
        </is>
      </c>
      <c r="E261" s="13" t="n"/>
      <c r="F261" s="23" t="inlineStr">
        <is>
          <t>Flur 2</t>
        </is>
      </c>
      <c r="G261" s="21" t="inlineStr">
        <is>
          <t>gebraucht</t>
        </is>
      </c>
      <c r="H261" s="21" t="n">
        <v>1</v>
      </c>
      <c r="I261" s="21" t="inlineStr">
        <is>
          <t>Stück</t>
        </is>
      </c>
      <c r="J261" s="24" t="n">
        <v>35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BU02-15</t>
        </is>
      </c>
      <c r="C262" s="11" t="n"/>
      <c r="D262" s="12" t="inlineStr">
        <is>
          <t>Bodensitzkissen beige, selbststehend
Selbststehendes Bodensitzkissen aus beigem Leinenstoff mit gesteppten Feldern, Rückenlehne und langer Sitzfläche. Die Lehne lässt sich flach ausklappen.</t>
        </is>
      </c>
      <c r="E262" s="13" t="n"/>
      <c r="F262" s="12" t="inlineStr">
        <is>
          <t>Flur 2</t>
        </is>
      </c>
      <c r="G262" s="10" t="inlineStr">
        <is>
          <t>gebraucht</t>
        </is>
      </c>
      <c r="H262" s="10" t="n">
        <v>2</v>
      </c>
      <c r="I262" s="10" t="inlineStr">
        <is>
          <t>Stück</t>
        </is>
      </c>
      <c r="J262" s="14" t="n">
        <v>25</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BU02-16</t>
        </is>
      </c>
      <c r="C263" s="22" t="n"/>
      <c r="D263" s="23" t="inlineStr">
        <is>
          <t>Servierwagen Metall schwarz, drei Ebenen
Rollwagen aus schwarz lackiertem Metall mit drei Ablageebenen und Lochblechböden, auf vier Rollen.</t>
        </is>
      </c>
      <c r="E263" s="13" t="n"/>
      <c r="F263" s="23" t="inlineStr">
        <is>
          <t>Flur 2</t>
        </is>
      </c>
      <c r="G263" s="21" t="inlineStr">
        <is>
          <t>gebraucht</t>
        </is>
      </c>
      <c r="H263" s="21" t="n">
        <v>1</v>
      </c>
      <c r="I263" s="21" t="inlineStr">
        <is>
          <t>Stück</t>
        </is>
      </c>
      <c r="J263" s="24" t="n">
        <v>30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BU02-17</t>
        </is>
      </c>
      <c r="C264" s="11" t="n"/>
      <c r="D264" s="12" t="inlineStr">
        <is>
          <t>Kommode weiß, drei Schubladen
Kommode in Weiß mit drei breiten Schubladen und mittig ausgeschnittenen Griffmulden, auf umlaufendem Sockel.</t>
        </is>
      </c>
      <c r="E264" s="13" t="n"/>
      <c r="F264" s="12" t="inlineStr">
        <is>
          <t>Flur 2</t>
        </is>
      </c>
      <c r="G264" s="10" t="inlineStr">
        <is>
          <t>gebraucht</t>
        </is>
      </c>
      <c r="H264" s="10" t="n">
        <v>1</v>
      </c>
      <c r="I264" s="10" t="inlineStr">
        <is>
          <t>Stück</t>
        </is>
      </c>
      <c r="J264" s="14" t="n">
        <v>60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BU02-18</t>
        </is>
      </c>
      <c r="C265" s="22" t="n"/>
      <c r="D265" s="23" t="inlineStr">
        <is>
          <t>Hochflorteppich grau
Hochflorteppich in Grau, rechteckig. Maße laut Etikett auf der Rückseite: 160 × 230 cm.</t>
        </is>
      </c>
      <c r="E265" s="13" t="inlineStr">
        <is>
          <t>160 × 230 cm</t>
        </is>
      </c>
      <c r="F265" s="23" t="inlineStr">
        <is>
          <t>Flur 2</t>
        </is>
      </c>
      <c r="G265" s="21" t="inlineStr">
        <is>
          <t>gebraucht</t>
        </is>
      </c>
      <c r="H265" s="21" t="n">
        <v>1</v>
      </c>
      <c r="I265" s="21" t="inlineStr">
        <is>
          <t>Stück</t>
        </is>
      </c>
      <c r="J265" s="24" t="n">
        <v>40</v>
      </c>
      <c r="K265" s="25">
        <f>J265*1.19</f>
        <v/>
      </c>
      <c r="L265" s="21" t="inlineStr">
        <is>
          <t>VHB</t>
        </is>
      </c>
      <c r="M265" s="23" t="inlineStr">
        <is>
          <t>Versand möglich</t>
        </is>
      </c>
      <c r="N265" s="16" t="n"/>
      <c r="O265" s="17" t="n"/>
      <c r="P265" s="18" t="n"/>
      <c r="Q265" s="26">
        <f>IF(N265&lt;&gt;"ja","",IF(O265="",H265,O265)*J265)</f>
        <v/>
      </c>
    </row>
    <row r="266" ht="78" customHeight="1">
      <c r="A266" s="9" t="n">
        <v>259</v>
      </c>
      <c r="B266" s="10" t="inlineStr">
        <is>
          <t>BU02-19</t>
        </is>
      </c>
      <c r="C266" s="11" t="n"/>
      <c r="D266" s="12" t="inlineStr">
        <is>
          <t>Spielmöbel Kiefer, dreiteilig
Dreiteilige Kombination aus Kiefer massiv: Wandregal mit zwei Kunststoffwannen, niedrige Werkbank mit offenem Unterbau und zwei Wannen sowie ein hohes Seitenteil mit Wanne.</t>
        </is>
      </c>
      <c r="E266" s="13" t="n"/>
      <c r="F266" s="12" t="inlineStr">
        <is>
          <t>Flur 2</t>
        </is>
      </c>
      <c r="G266" s="10" t="inlineStr">
        <is>
          <t>gebraucht</t>
        </is>
      </c>
      <c r="H266" s="10" t="n">
        <v>2</v>
      </c>
      <c r="I266" s="10" t="inlineStr">
        <is>
          <t>Set</t>
        </is>
      </c>
      <c r="J266" s="14" t="n">
        <v>90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BU03-01</t>
        </is>
      </c>
      <c r="C267" s="22" t="n"/>
      <c r="D267" s="23" t="inlineStr">
        <is>
          <t>Pinnwand Holz mit Klammerleinen
Großes Wandelement aus hellem Massivholz mit vier waagerechten Bändern und Holzklammern zum Aufhängen von Bildern und Bastelarbeiten. Zwei zusätzliche Querbretter als Ablage.</t>
        </is>
      </c>
      <c r="E267" s="13" t="n"/>
      <c r="F267" s="23" t="inlineStr">
        <is>
          <t>Flur 3</t>
        </is>
      </c>
      <c r="G267" s="21" t="inlineStr">
        <is>
          <t>gebraucht</t>
        </is>
      </c>
      <c r="H267" s="21" t="n">
        <v>1</v>
      </c>
      <c r="I267" s="21" t="inlineStr">
        <is>
          <t>Stück</t>
        </is>
      </c>
      <c r="J267" s="24" t="n">
        <v>45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BU03-02</t>
        </is>
      </c>
      <c r="C268" s="11" t="n"/>
      <c r="D268" s="12" t="inlineStr">
        <is>
          <t>Schwingspiegel, geschwungene Form
Hoher Wandspiegel mit geschwungener Außenkante ohne Rahmen, zum Anschrauben.</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BU03-03</t>
        </is>
      </c>
      <c r="C269" s="22" t="n"/>
      <c r="D269" s="23" t="inlineStr">
        <is>
          <t>Schuhregal schwarz mit Chromstangen
Niedriges Schuhregal aus schwarz lackiertem Holz mit schwarzer Deckplatte und drei Ebenen aus verchromten Rundstangen, auch als Sitzbank nutzbar.</t>
        </is>
      </c>
      <c r="E269" s="13" t="n"/>
      <c r="F269" s="23" t="inlineStr">
        <is>
          <t>Flur 3</t>
        </is>
      </c>
      <c r="G269" s="21" t="inlineStr">
        <is>
          <t>gebraucht</t>
        </is>
      </c>
      <c r="H269" s="21" t="n">
        <v>2</v>
      </c>
      <c r="I269" s="21" t="inlineStr">
        <is>
          <t>Stück</t>
        </is>
      </c>
      <c r="J269" s="24" t="n">
        <v>25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BU03-04</t>
        </is>
      </c>
      <c r="C270" s="11" t="n"/>
      <c r="D270" s="12" t="inlineStr">
        <is>
          <t>Metallregal weiß, vier Böden
Offenes Regal mit weißem Metallgestell, Kreuzstrebe auf der Rückseite und vier weißen Böden.</t>
        </is>
      </c>
      <c r="E270" s="13" t="n"/>
      <c r="F270" s="12" t="inlineStr">
        <is>
          <t>Flur 3</t>
        </is>
      </c>
      <c r="G270" s="10" t="inlineStr">
        <is>
          <t>gebraucht</t>
        </is>
      </c>
      <c r="H270" s="10" t="n">
        <v>2</v>
      </c>
      <c r="I270" s="10" t="inlineStr">
        <is>
          <t>Stück</t>
        </is>
      </c>
      <c r="J270" s="14" t="n">
        <v>35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BU03-05</t>
        </is>
      </c>
      <c r="C271" s="22" t="n"/>
      <c r="D271" s="23" t="inlineStr">
        <is>
          <t>Schuhschrank weiß mit Klappfächern
Schmaler Schuhschrank in Weiß mit zwei Klappfächern und schwarzen Knöpfen. Die Schuhablagen sind innen verschmutzt und an den Kanten abgestoßen.</t>
        </is>
      </c>
      <c r="E271" s="13" t="n"/>
      <c r="F271" s="23" t="inlineStr">
        <is>
          <t>Flur 3</t>
        </is>
      </c>
      <c r="G271" s="21" t="inlineStr">
        <is>
          <t>gebraucht</t>
        </is>
      </c>
      <c r="H271" s="21" t="n">
        <v>1</v>
      </c>
      <c r="I271" s="21" t="inlineStr">
        <is>
          <t>Stück</t>
        </is>
      </c>
      <c r="J271" s="24" t="n">
        <v>60</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BU03-06</t>
        </is>
      </c>
      <c r="C272" s="11" t="n"/>
      <c r="D272" s="12" t="inlineStr">
        <is>
          <t>Wäschekorb anthrazit mit Deckel, hoch
Hoher Wäschekorb aus Kunststoff in Flechtoptik, anthrazit, nach unten verjüngt, mit aufklappbarem Deckel und Griffloch.</t>
        </is>
      </c>
      <c r="E272" s="13" t="n"/>
      <c r="F272" s="12" t="inlineStr">
        <is>
          <t>Flur 3</t>
        </is>
      </c>
      <c r="G272" s="10" t="inlineStr">
        <is>
          <t>gebraucht</t>
        </is>
      </c>
      <c r="H272" s="10" t="n">
        <v>1</v>
      </c>
      <c r="I272" s="10" t="inlineStr">
        <is>
          <t>Stück</t>
        </is>
      </c>
      <c r="J272" s="14" t="n">
        <v>12</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BU03-07</t>
        </is>
      </c>
      <c r="C273" s="22" t="n"/>
      <c r="D273" s="23" t="inlineStr">
        <is>
          <t>Tischleuchte Holzgestell mit Stoffschirm
Tischleuchte mit dreieckigem Gestell aus hellem Holz und zylindrischem Stoffschirm in Hellgrau, mit Schnurschalter.</t>
        </is>
      </c>
      <c r="E273" s="13" t="n"/>
      <c r="F273" s="23" t="inlineStr">
        <is>
          <t>Flur 3</t>
        </is>
      </c>
      <c r="G273" s="21" t="inlineStr">
        <is>
          <t>gebraucht</t>
        </is>
      </c>
      <c r="H273" s="21" t="n">
        <v>1</v>
      </c>
      <c r="I273" s="21" t="inlineStr">
        <is>
          <t>Stück</t>
        </is>
      </c>
      <c r="J273" s="24" t="n">
        <v>25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BU03-08</t>
        </is>
      </c>
      <c r="C274" s="11" t="n"/>
      <c r="D274" s="12" t="inlineStr">
        <is>
          <t>Beistelltisch rund türkis mit Hairpin-Beinen
Kleiner runder Beistelltisch mit türkis lackierter Holzplatte auf drei schwarzen Hairpin-Beinen aus Rundstahl. Die Platte ist leicht verkratzt.</t>
        </is>
      </c>
      <c r="E274" s="13" t="n"/>
      <c r="F274" s="12" t="inlineStr">
        <is>
          <t>Flur 3</t>
        </is>
      </c>
      <c r="G274" s="10" t="inlineStr">
        <is>
          <t>gebraucht</t>
        </is>
      </c>
      <c r="H274" s="10" t="n">
        <v>1</v>
      </c>
      <c r="I274" s="10" t="inlineStr">
        <is>
          <t>Stück</t>
        </is>
      </c>
      <c r="J274" s="14" t="n">
        <v>35</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BU04-06</t>
        </is>
      </c>
      <c r="C275" s="22" t="n"/>
      <c r="D275" s="23" t="inlineStr">
        <is>
          <t>Kindertisch weiß, lang, zweiteilig
Langer Kindertisch aus zwei aneinandergestellten Platten in Weiß mit cremefarbener Kante, auf cremefarbenen Vierkantfüßen aus Metall mit Gleitern. Die Platten sind an den Kanten abgestoßen.</t>
        </is>
      </c>
      <c r="E275" s="13" t="n"/>
      <c r="F275" s="23" t="inlineStr">
        <is>
          <t>Gruppenraum</t>
        </is>
      </c>
      <c r="G275" s="21" t="inlineStr">
        <is>
          <t>gebraucht</t>
        </is>
      </c>
      <c r="H275" s="21" t="n">
        <v>1</v>
      </c>
      <c r="I275" s="21" t="inlineStr">
        <is>
          <t>Set</t>
        </is>
      </c>
      <c r="J275" s="24" t="n">
        <v>90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BU04-07</t>
        </is>
      </c>
      <c r="C276" s="11" t="n"/>
      <c r="D276" s="12" t="inlineStr">
        <is>
          <t>Gemälde Schwarzwaldfrau mit Planeten
Acryl auf Leinwand im Hochformat: Frau in Schwarzwälder Tracht mit Bollenhut, umgeben von gemalten Planeten und Sternen. Eigenarbeit einer Privatperson, nicht signiert.</t>
        </is>
      </c>
      <c r="E276" s="13" t="n"/>
      <c r="F276" s="12" t="inlineStr">
        <is>
          <t>Gruppenraum</t>
        </is>
      </c>
      <c r="G276" s="10" t="inlineStr">
        <is>
          <t>gut</t>
        </is>
      </c>
      <c r="H276" s="10" t="n">
        <v>1</v>
      </c>
      <c r="I276" s="10" t="inlineStr">
        <is>
          <t>Stück</t>
        </is>
      </c>
      <c r="J276" s="14" t="n">
        <v>250</v>
      </c>
      <c r="K276" s="15">
        <f>J276*1.19</f>
        <v/>
      </c>
      <c r="L276" s="10" t="inlineStr">
        <is>
          <t>VHB</t>
        </is>
      </c>
      <c r="M276" s="12" t="inlineStr">
        <is>
          <t>nur Abholung</t>
        </is>
      </c>
      <c r="N276" s="16" t="n"/>
      <c r="O276" s="17" t="n"/>
      <c r="P276" s="18" t="n"/>
      <c r="Q276" s="19">
        <f>IF(N276&lt;&gt;"ja","",IF(O276="",H276,O276)*J276)</f>
        <v/>
      </c>
    </row>
    <row r="277" ht="78" customHeight="1">
      <c r="A277" s="20" t="n">
        <v>270</v>
      </c>
      <c r="B277" s="21" t="inlineStr">
        <is>
          <t>BU04-08</t>
        </is>
      </c>
      <c r="C277" s="22" t="n"/>
      <c r="D277" s="23" t="inlineStr">
        <is>
          <t>Garderobenständer bunt, Stangenform
Stehender Garderobenständer: weiße Rundstange mit farbig lackierten Ringen in Grün, Blau, Rot, Orange und Gelb und passenden Haken in mehreren Höhen, auf Tellerfuß.</t>
        </is>
      </c>
      <c r="E277" s="13" t="n"/>
      <c r="F277" s="23" t="inlineStr">
        <is>
          <t>Gruppenraum</t>
        </is>
      </c>
      <c r="G277" s="21" t="inlineStr">
        <is>
          <t>gebraucht</t>
        </is>
      </c>
      <c r="H277" s="21" t="n">
        <v>2</v>
      </c>
      <c r="I277" s="21" t="inlineStr">
        <is>
          <t>Stück</t>
        </is>
      </c>
      <c r="J277" s="24" t="n">
        <v>35</v>
      </c>
      <c r="K277" s="25">
        <f>J277*1.19</f>
        <v/>
      </c>
      <c r="L277" s="21" t="inlineStr">
        <is>
          <t>VHB</t>
        </is>
      </c>
      <c r="M277" s="23" t="inlineStr">
        <is>
          <t>nur Abholung</t>
        </is>
      </c>
      <c r="N277" s="16" t="n"/>
      <c r="O277" s="17" t="n"/>
      <c r="P277" s="18" t="n"/>
      <c r="Q277" s="26">
        <f>IF(N277&lt;&gt;"ja","",IF(O277="",H277,O277)*J277)</f>
        <v/>
      </c>
    </row>
    <row r="278" ht="78" customHeight="1">
      <c r="A278" s="9" t="n">
        <v>271</v>
      </c>
      <c r="B278" s="35" t="inlineStr">
        <is>
          <t>BU04-10</t>
        </is>
      </c>
      <c r="C278" s="11" t="n"/>
      <c r="D278" s="12" t="inlineStr">
        <is>
          <t>Kindertisch weiß aus fünf Segmenten
Fünf Tischsegmente mit weißer Platte, Multiplex-Kante und verchromten Rundfüßen in Kinderhöhe. Zusammengestellt ergeben sie einen großen Gruppentisch, einzeln sind sie frei kombinierbar.</t>
        </is>
      </c>
      <c r="E278" s="13" t="n"/>
      <c r="F278" s="12" t="inlineStr">
        <is>
          <t>Gruppenraum</t>
        </is>
      </c>
      <c r="G278" s="10" t="inlineStr">
        <is>
          <t>gebraucht</t>
        </is>
      </c>
      <c r="H278" s="10" t="n">
        <v>1</v>
      </c>
      <c r="I278" s="10" t="inlineStr">
        <is>
          <t>Set</t>
        </is>
      </c>
      <c r="J278" s="14" t="n">
        <v>190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BU04-11</t>
        </is>
      </c>
      <c r="C279" s="22" t="n"/>
      <c r="D279" s="23" t="inlineStr">
        <is>
          <t>Regal weiß, vier Böden
Offenes Regal in Weiß mit vier Böden, eines der beiden Regale hat zusätzlich zwei Schubladen. Böden und Kanten sind großflächig verschmutzt und abgestoßen.</t>
        </is>
      </c>
      <c r="E279" s="13" t="n"/>
      <c r="F279" s="23" t="inlineStr">
        <is>
          <t>Gruppenraum</t>
        </is>
      </c>
      <c r="G279" s="21" t="inlineStr">
        <is>
          <t>stark gebraucht</t>
        </is>
      </c>
      <c r="H279" s="21" t="n">
        <v>2</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BU04-13</t>
        </is>
      </c>
      <c r="C280" s="11" t="n"/>
      <c r="D280" s="12" t="inlineStr">
        <is>
          <t>Servierwagen Metall grau, drei Ebenen
Rollwagen aus dunkelgrau lackiertem Metall mit drei Ablageebenen und Lochblechböden, auf vier Rollen.</t>
        </is>
      </c>
      <c r="E280" s="13" t="n"/>
      <c r="F280" s="12" t="inlineStr">
        <is>
          <t>Gruppenraum</t>
        </is>
      </c>
      <c r="G280" s="10" t="inlineStr">
        <is>
          <t>gebraucht</t>
        </is>
      </c>
      <c r="H280" s="10" t="n">
        <v>1</v>
      </c>
      <c r="I280" s="10" t="inlineStr">
        <is>
          <t>Stück</t>
        </is>
      </c>
      <c r="J280" s="14" t="n">
        <v>30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BU04-14</t>
        </is>
      </c>
      <c r="C281" s="22" t="n"/>
      <c r="D281" s="23" t="inlineStr">
        <is>
          <t>Bücherregal creme mit Wolkenaufsatz
Stehendes Bücherregal aus Holz, creme lackiert, mit geschwungenem Wolkenaufsatz und drei Ablagen mit vorderer Haltelatte für nach vorn zeigende Bilderbücher.</t>
        </is>
      </c>
      <c r="E281" s="13" t="n"/>
      <c r="F281" s="23" t="inlineStr">
        <is>
          <t>Gruppenraum</t>
        </is>
      </c>
      <c r="G281" s="21" t="inlineStr">
        <is>
          <t>gebraucht</t>
        </is>
      </c>
      <c r="H281" s="21" t="n">
        <v>1</v>
      </c>
      <c r="I281" s="21" t="inlineStr">
        <is>
          <t>Stück</t>
        </is>
      </c>
      <c r="J281" s="24" t="n">
        <v>45</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BU04-15</t>
        </is>
      </c>
      <c r="C282" s="11" t="n"/>
      <c r="D282" s="12" t="inlineStr">
        <is>
          <t>Acrylbilder Roboter, schwarz-weiß
Zwei Bilder auf Leinwand im Quadrat: Roboterfiguren mit breitem Pinsel in Schwarz auf weißem Grund. Eigenarbeit einer Privatperson, nicht signiert.</t>
        </is>
      </c>
      <c r="E282" s="13" t="n"/>
      <c r="F282" s="12" t="inlineStr">
        <is>
          <t>Gruppenraum</t>
        </is>
      </c>
      <c r="G282" s="10" t="inlineStr">
        <is>
          <t>gut</t>
        </is>
      </c>
      <c r="H282" s="10" t="n">
        <v>2</v>
      </c>
      <c r="I282" s="10" t="inlineStr">
        <is>
          <t>Stück</t>
        </is>
      </c>
      <c r="J282" s="14" t="n">
        <v>60</v>
      </c>
      <c r="K282" s="15">
        <f>J282*1.19</f>
        <v/>
      </c>
      <c r="L282" s="10" t="inlineStr">
        <is>
          <t>VHB</t>
        </is>
      </c>
      <c r="M282" s="12" t="inlineStr">
        <is>
          <t>Versand möglich</t>
        </is>
      </c>
      <c r="N282" s="16" t="n"/>
      <c r="O282" s="17" t="n"/>
      <c r="P282" s="18" t="n"/>
      <c r="Q282" s="19">
        <f>IF(N282&lt;&gt;"ja","",IF(O282="",H282,O282)*J282)</f>
        <v/>
      </c>
    </row>
    <row r="283" ht="78" customHeight="1">
      <c r="A283" s="20" t="n">
        <v>276</v>
      </c>
      <c r="B283" s="35" t="inlineStr">
        <is>
          <t>BU05-01</t>
        </is>
      </c>
      <c r="C283" s="22" t="n"/>
      <c r="D283" s="23" t="inlineStr">
        <is>
          <t>Spielhaus weiß mit Hochebene und Bett
Große Spielhaus-Konstruktion in Weiß: obere Spielebene mit Brüstung, grüner Tafel und Ablagefach, darunter eine Liegefläche mit Matratze. Eine Seitenwand trägt eine goldene Krone als Aufkleber.</t>
        </is>
      </c>
      <c r="E283" s="13" t="n"/>
      <c r="F283" s="23" t="inlineStr">
        <is>
          <t>Schlafraum</t>
        </is>
      </c>
      <c r="G283" s="21" t="inlineStr">
        <is>
          <t>gebraucht</t>
        </is>
      </c>
      <c r="H283" s="21" t="n">
        <v>1</v>
      </c>
      <c r="I283" s="21" t="inlineStr">
        <is>
          <t>Stück</t>
        </is>
      </c>
      <c r="J283" s="24" t="n">
        <v>450</v>
      </c>
      <c r="K283" s="25">
        <f>J283*1.19</f>
        <v/>
      </c>
      <c r="L283" s="21" t="inlineStr">
        <is>
          <t>VHB</t>
        </is>
      </c>
      <c r="M283" s="23" t="inlineStr">
        <is>
          <t>nur Abholung</t>
        </is>
      </c>
      <c r="N283" s="16" t="n"/>
      <c r="O283" s="17" t="n"/>
      <c r="P283" s="18" t="n"/>
      <c r="Q283" s="26">
        <f>IF(N283&lt;&gt;"ja","",IF(O283="",H283,O283)*J283)</f>
        <v/>
      </c>
    </row>
    <row r="284" ht="78" customHeight="1">
      <c r="A284" s="9" t="n">
        <v>277</v>
      </c>
      <c r="B284" s="35" t="inlineStr">
        <is>
          <t>BU05-02</t>
        </is>
      </c>
      <c r="C284" s="11" t="n"/>
      <c r="D284"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4" s="13" t="n"/>
      <c r="F284" s="12" t="inlineStr">
        <is>
          <t>Schlafraum</t>
        </is>
      </c>
      <c r="G284" s="10" t="inlineStr">
        <is>
          <t>gebraucht</t>
        </is>
      </c>
      <c r="H284" s="10" t="n">
        <v>1</v>
      </c>
      <c r="I284" s="10" t="inlineStr">
        <is>
          <t>Set</t>
        </is>
      </c>
      <c r="J284" s="14" t="n">
        <v>550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BU05-03</t>
        </is>
      </c>
      <c r="C285" s="22" t="n"/>
      <c r="D285" s="23" t="inlineStr">
        <is>
          <t>Treppenregal weiß mit Wannen
Weißes Regal in Treppenform: zwei hohe Fächer mit eingeschobenen Kunststoffwannen, dazu eine niedrigere Stufe mit Ablage und Wanne, die als Sitzfläche dient.</t>
        </is>
      </c>
      <c r="E285" s="13" t="n"/>
      <c r="F285" s="23" t="inlineStr">
        <is>
          <t>Schlafraum</t>
        </is>
      </c>
      <c r="G285" s="21" t="inlineStr">
        <is>
          <t>gebraucht</t>
        </is>
      </c>
      <c r="H285" s="21" t="n">
        <v>1</v>
      </c>
      <c r="I285" s="21" t="inlineStr">
        <is>
          <t>Stück</t>
        </is>
      </c>
      <c r="J285" s="24" t="n">
        <v>60</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BU05-04</t>
        </is>
      </c>
      <c r="C286" s="11" t="n"/>
      <c r="D286" s="12" t="inlineStr">
        <is>
          <t>Schaukeltier Storch
Plüsch-Schaukeltier in Storchenform: weißer Körper mit rotem Schnabel, gelber Zipfelmütze mit Bommeln und rot-weiß gepunktetem Sattel mit Haltegriff, auf hellen Holzkufen.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BU05-05</t>
        </is>
      </c>
      <c r="C287" s="22" t="n"/>
      <c r="D287" s="23" t="inlineStr">
        <is>
          <t>Kindersessel Teddyfell beige
Kindersessel aus beigem Teddyfell mit runder Lehne, zwei aufgesetzten Ohren und breiten Armlehnen. Am Rücken ein Tragegriff; das Band am Griff ist eingerissen.</t>
        </is>
      </c>
      <c r="E287" s="13" t="n"/>
      <c r="F287" s="23" t="inlineStr">
        <is>
          <t>Schlafraum</t>
        </is>
      </c>
      <c r="G287" s="21" t="inlineStr">
        <is>
          <t>gebraucht</t>
        </is>
      </c>
      <c r="H287" s="21" t="n">
        <v>1</v>
      </c>
      <c r="I287" s="21" t="inlineStr">
        <is>
          <t>Stück</t>
        </is>
      </c>
      <c r="J287" s="24" t="n">
        <v>45</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BU05-06</t>
        </is>
      </c>
      <c r="C288" s="11" t="n"/>
      <c r="D288" s="12" t="inlineStr">
        <is>
          <t>Sitzbank gepolstert, hellgrau
Niedrige gepolsterte Sitzbank in Kinderhöhe mit hellgrauem Chenillebezug und flacher Rückenlehne, ohne Armlehnen. Der Bezug ist an mehreren Stellen fleckig.</t>
        </is>
      </c>
      <c r="E288" s="13" t="n"/>
      <c r="F288" s="12" t="inlineStr">
        <is>
          <t>Schlafraum</t>
        </is>
      </c>
      <c r="G288" s="10" t="inlineStr">
        <is>
          <t>gebraucht</t>
        </is>
      </c>
      <c r="H288" s="10" t="n">
        <v>2</v>
      </c>
      <c r="I288" s="10" t="inlineStr">
        <is>
          <t>Stück</t>
        </is>
      </c>
      <c r="J288" s="14" t="n">
        <v>80</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BU05-07</t>
        </is>
      </c>
      <c r="C289" s="22" t="n"/>
      <c r="D289" s="23" t="inlineStr">
        <is>
          <t>Puppenwagen rosa mit Tragetasche
Puppen-Sportwagen mit rosa-weiß gestreiftem Bezug, blauem Verdeck und höhenverstellbarem Schiebegriff, dazu eine passende Tragetasche. Der Griff ist an mehreren Stellen aufgerissen.</t>
        </is>
      </c>
      <c r="E289" s="13" t="n"/>
      <c r="F289" s="23" t="inlineStr">
        <is>
          <t>Schlafraum</t>
        </is>
      </c>
      <c r="G289" s="21" t="inlineStr">
        <is>
          <t>stark gebraucht</t>
        </is>
      </c>
      <c r="H289" s="21" t="n">
        <v>1</v>
      </c>
      <c r="I289" s="21" t="inlineStr">
        <is>
          <t>Stück</t>
        </is>
      </c>
      <c r="J289" s="24" t="n">
        <v>25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BU05-09</t>
        </is>
      </c>
      <c r="C290" s="11" t="n"/>
      <c r="D290" s="12" t="inlineStr">
        <is>
          <t>Puppenwagen Holz mit Gummirädern
Puppen- und Lauflernwagen von Wesco aus Birke-Multiplex mit hohem Schiebebügel und vier schwarzen Gummirädern.</t>
        </is>
      </c>
      <c r="E290" s="13" t="n"/>
      <c r="F290" s="12" t="inlineStr">
        <is>
          <t>Schlafraum</t>
        </is>
      </c>
      <c r="G290" s="10" t="inlineStr">
        <is>
          <t>gebraucht</t>
        </is>
      </c>
      <c r="H290" s="10" t="n">
        <v>1</v>
      </c>
      <c r="I290" s="10" t="inlineStr">
        <is>
          <t>Stück</t>
        </is>
      </c>
      <c r="J290" s="14" t="n">
        <v>60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BU05-10</t>
        </is>
      </c>
      <c r="C291" s="22" t="n"/>
      <c r="D291" s="23" t="inlineStr">
        <is>
          <t>Wesco Rutschfahrzeug mit Spielelementen
Rutschfahrzeug aus Birke-Multiplex mit gepolsterter Sitzfläche, Steckformen im Sitz, Rückenlehne mit rundem Spiegel und seitlichen Zahnrädern zum Drehen, auf vier Gummirädern. Logo auf der Frontblende: wesco.</t>
        </is>
      </c>
      <c r="E291" s="13" t="n"/>
      <c r="F291" s="23" t="inlineStr">
        <is>
          <t>Schlafraum</t>
        </is>
      </c>
      <c r="G291" s="21" t="inlineStr">
        <is>
          <t>gebraucht</t>
        </is>
      </c>
      <c r="H291" s="21" t="n">
        <v>1</v>
      </c>
      <c r="I291" s="21" t="inlineStr">
        <is>
          <t>Stück</t>
        </is>
      </c>
      <c r="J291" s="24" t="n">
        <v>90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BU06-05</t>
        </is>
      </c>
      <c r="C292" s="11" t="n"/>
      <c r="D292" s="12" t="inlineStr">
        <is>
          <t>Lernturm Holz natur
Küchen-Lernturm aus hellem Multiplex: Standfläche in Arbeitshöhe, umlaufende Brüstung mit Griffausschnitten und eine tiefer liegende Aufstiegsstufe. Kanten an mehreren Stellen abgestoßen.</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BU06-06</t>
        </is>
      </c>
      <c r="C293" s="22" t="n"/>
      <c r="D293" s="23" t="inlineStr">
        <is>
          <t>Lernturm Holz weiß
Küchen-Lernturm aus weiß lackiertem Multiplex: Standfläche in Arbeitshöhe, hohe Rückwand, Haltestange vorne und eine tiefer liegende Aufstiegsstufe.</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BU06-07</t>
        </is>
      </c>
      <c r="C294" s="11" t="n"/>
      <c r="D294" s="12" t="inlineStr">
        <is>
          <t>Rollschrank dunkelgrau, acht Fächer
Regal in Dunkelgrau mit acht Fächern in zwei Reihen, drei Fächer mit Türen und Metallgriffen, auf Rollen.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BU06-08</t>
        </is>
      </c>
      <c r="C295" s="22" t="n"/>
      <c r="D295" s="23" t="inlineStr">
        <is>
          <t>Abfallbehälter Metall schwarz
Hoher runder Abfallbehälter aus schwarz lackiertem Metall mit Inneneimer.</t>
        </is>
      </c>
      <c r="E295" s="13" t="n"/>
      <c r="F295" s="23" t="inlineStr">
        <is>
          <t>Küche / Essen</t>
        </is>
      </c>
      <c r="G295" s="21" t="inlineStr">
        <is>
          <t>gebraucht</t>
        </is>
      </c>
      <c r="H295" s="21" t="n">
        <v>2</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BU06-09</t>
        </is>
      </c>
      <c r="C296" s="11" t="n"/>
      <c r="D296" s="12" t="inlineStr">
        <is>
          <t>Abfallbehälter Metall weiß mit Push-Deckel
Hoher runder Abfallbehälter aus weiß lackiertem Metall mit verchromtem Push-Deckel.</t>
        </is>
      </c>
      <c r="E296" s="13" t="n"/>
      <c r="F296" s="12" t="inlineStr">
        <is>
          <t>Küche / Essen</t>
        </is>
      </c>
      <c r="G296" s="10" t="inlineStr">
        <is>
          <t>gebraucht</t>
        </is>
      </c>
      <c r="H296" s="10" t="n">
        <v>1</v>
      </c>
      <c r="I296" s="10" t="inlineStr">
        <is>
          <t>Stück</t>
        </is>
      </c>
      <c r="J296" s="14" t="n">
        <v>45</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BU06-10</t>
        </is>
      </c>
      <c r="C297" s="22" t="n"/>
      <c r="D297" s="23" t="inlineStr">
        <is>
          <t>Servierwagen Edelstahl, drei Ebenen
Servierwagen aus Edelstahl mit drei geschlossenen Ablageböden, umlaufenden Schiebegriffen und vier Lenkrollen, zwei davon feststellbar.</t>
        </is>
      </c>
      <c r="E297" s="13" t="n"/>
      <c r="F297" s="23" t="inlineStr">
        <is>
          <t>Küche / Essen</t>
        </is>
      </c>
      <c r="G297" s="21" t="inlineStr">
        <is>
          <t>gebraucht</t>
        </is>
      </c>
      <c r="H297" s="21" t="n">
        <v>1</v>
      </c>
      <c r="I297" s="21" t="inlineStr">
        <is>
          <t>Stück</t>
        </is>
      </c>
      <c r="J297" s="24" t="n">
        <v>90</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BU06-11</t>
        </is>
      </c>
      <c r="C298" s="11" t="n"/>
      <c r="D298" s="12" t="inlineStr">
        <is>
          <t>Schreibtisch schwarzbraun mit Schublade
Schmaler Schreibtisch in Schwarzbraun mit einer breiten Schublade und seitlichem Unterbau.</t>
        </is>
      </c>
      <c r="E298" s="13" t="n"/>
      <c r="F298" s="12" t="inlineStr">
        <is>
          <t>Küche / Essen</t>
        </is>
      </c>
      <c r="G298" s="10" t="inlineStr">
        <is>
          <t>gebraucht</t>
        </is>
      </c>
      <c r="H298" s="10" t="n">
        <v>2</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BU06-12</t>
        </is>
      </c>
      <c r="C299" s="22" t="n"/>
      <c r="D299" s="23" t="inlineStr">
        <is>
          <t>Schalensessel grau mit Holzbeinen
Sessel in Erwachsenengröße: graue Kunststoffschale mit Armlehnen auf konischen Beinen aus hellem Massivholz, dazu ein rundes Sitzkissen aus cognacfarbenem Kunstleder.</t>
        </is>
      </c>
      <c r="E299" s="13" t="n"/>
      <c r="F299" s="23" t="inlineStr">
        <is>
          <t>Küche / Essen</t>
        </is>
      </c>
      <c r="G299" s="21" t="inlineStr">
        <is>
          <t>gebraucht</t>
        </is>
      </c>
      <c r="H299" s="21" t="n">
        <v>2</v>
      </c>
      <c r="I299" s="21" t="inlineStr">
        <is>
          <t>Stück</t>
        </is>
      </c>
      <c r="J299" s="24" t="n">
        <v>60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BU06-13</t>
        </is>
      </c>
      <c r="C300" s="11" t="n"/>
      <c r="D300" s="12" t="inlineStr">
        <is>
          <t>Regal weiß, schmal und hoch
Schmales hohes Regal in Weiß mit verstellbaren Böden.</t>
        </is>
      </c>
      <c r="E300" s="13" t="n"/>
      <c r="F300" s="12" t="inlineStr">
        <is>
          <t>Küche / Essen</t>
        </is>
      </c>
      <c r="G300" s="10" t="inlineStr">
        <is>
          <t>gebraucht</t>
        </is>
      </c>
      <c r="H300" s="10" t="n">
        <v>1</v>
      </c>
      <c r="I300" s="10" t="inlineStr">
        <is>
          <t>Stück</t>
        </is>
      </c>
      <c r="J300" s="14" t="n">
        <v>30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BU06-14</t>
        </is>
      </c>
      <c r="C301" s="22" t="n"/>
      <c r="D301" s="23" t="inlineStr">
        <is>
          <t>Fächerregal grau, 24 Fächer
Langes niedriges Regal in Grau mit vierundzwanzig Fächern in vier Reihen, durchgehende Deckplatte. Als Postfach- und Ablageregal genutzt.</t>
        </is>
      </c>
      <c r="E301" s="13" t="n"/>
      <c r="F301" s="23" t="inlineStr">
        <is>
          <t>Küche / Essen</t>
        </is>
      </c>
      <c r="G301" s="21" t="inlineStr">
        <is>
          <t>gebraucht</t>
        </is>
      </c>
      <c r="H301" s="21" t="n">
        <v>1</v>
      </c>
      <c r="I301" s="21" t="inlineStr">
        <is>
          <t>Stück</t>
        </is>
      </c>
      <c r="J301" s="24" t="n">
        <v>120</v>
      </c>
      <c r="K301" s="25">
        <f>J301*1.19</f>
        <v/>
      </c>
      <c r="L301" s="21" t="inlineStr">
        <is>
          <t>VHB</t>
        </is>
      </c>
      <c r="M301" s="23" t="inlineStr">
        <is>
          <t>nur Abholung</t>
        </is>
      </c>
      <c r="N301" s="16" t="n"/>
      <c r="O301" s="17" t="n"/>
      <c r="P301" s="18" t="n"/>
      <c r="Q301" s="26">
        <f>IF(N301&lt;&gt;"ja","",IF(O301="",H301,O301)*J301)</f>
        <v/>
      </c>
    </row>
    <row r="303" ht="24" customHeight="1">
      <c r="A303" s="36" t="inlineStr">
        <is>
          <t>A · IHRE AUSWAHL</t>
        </is>
      </c>
      <c r="B303" s="1" t="n"/>
      <c r="C303" s="1" t="n"/>
      <c r="D303" s="1" t="n"/>
      <c r="E303" s="1" t="n"/>
      <c r="F303" s="1" t="n"/>
      <c r="G303" s="1" t="n"/>
      <c r="H303" s="1" t="n"/>
      <c r="I303" s="1" t="n"/>
      <c r="J303" s="1" t="n"/>
      <c r="K303" s="1" t="n"/>
      <c r="L303" s="1" t="n"/>
      <c r="M303" s="1" t="n"/>
      <c r="N303" s="1" t="n"/>
      <c r="O303" s="1" t="n"/>
      <c r="P303" s="1" t="n"/>
      <c r="Q303" s="1" t="n"/>
    </row>
    <row r="304" ht="22" customHeight="1">
      <c r="A304" s="37" t="inlineStr">
        <is>
          <t>Wert Ihrer Auswahl netto</t>
        </is>
      </c>
      <c r="Q304" s="38">
        <f>SUM(Q8:Q301)</f>
        <v/>
      </c>
    </row>
    <row r="305" ht="22" customHeight="1">
      <c r="A305" s="37" t="inlineStr">
        <is>
          <t>zzgl. 19 % Umsatzsteuer</t>
        </is>
      </c>
      <c r="Q305" s="38">
        <f>Q304*0.19</f>
        <v/>
      </c>
    </row>
    <row r="306" ht="26" customHeight="1">
      <c r="A306" s="39" t="inlineStr">
        <is>
          <t>Wert Ihrer Auswahl brutto</t>
        </is>
      </c>
      <c r="Q306" s="40">
        <f>Q304+Q305</f>
        <v/>
      </c>
    </row>
    <row r="307" ht="22" customHeight="1">
      <c r="A307" s="37" t="inlineStr">
        <is>
          <t>gewählte Positionen</t>
        </is>
      </c>
      <c r="Q307" s="41">
        <f>COUNTIF(N8:N301,"ja")</f>
        <v/>
      </c>
    </row>
    <row r="308">
      <c r="A308" s="42" t="inlineStr">
        <is>
          <t>Solange Sie nichts eintragen, bleiben diese Summen leer. Ihre Eintragungen sind eine Interessenbekundung und keine Reservierung.</t>
        </is>
      </c>
    </row>
    <row r="310" ht="24" customHeight="1">
      <c r="A310" s="43" t="inlineStr">
        <is>
          <t>B · GESAMTBESTAND</t>
        </is>
      </c>
      <c r="B310" s="44" t="n"/>
      <c r="C310" s="44" t="n"/>
      <c r="D310" s="44" t="n"/>
      <c r="E310" s="44" t="n"/>
      <c r="F310" s="44" t="n"/>
      <c r="G310" s="44" t="n"/>
      <c r="H310" s="44" t="n"/>
      <c r="I310" s="44" t="n"/>
      <c r="J310" s="44" t="n"/>
      <c r="K310" s="44" t="n"/>
      <c r="L310" s="44" t="n"/>
      <c r="M310" s="44" t="n"/>
      <c r="N310" s="44" t="n"/>
      <c r="O310" s="44" t="n"/>
      <c r="P310" s="44" t="n"/>
      <c r="Q310" s="44" t="n"/>
    </row>
    <row r="311" ht="22" customHeight="1">
      <c r="A311" s="37" t="inlineStr">
        <is>
          <t>Gesamtwert aller gelisteten Positionen netto</t>
        </is>
      </c>
      <c r="Q311" s="38">
        <f>SUMPRODUCT(H8:H301,J8:J301)</f>
        <v/>
      </c>
    </row>
    <row r="312" ht="22" customHeight="1">
      <c r="A312" s="37" t="inlineStr">
        <is>
          <t>zzgl. 19 % Umsatzsteuer</t>
        </is>
      </c>
      <c r="Q312" s="38">
        <f>Q311*0.19</f>
        <v/>
      </c>
    </row>
    <row r="313" ht="22" customHeight="1">
      <c r="A313" s="45" t="inlineStr">
        <is>
          <t>Gesamtwert brutto</t>
        </is>
      </c>
      <c r="Q313" s="46">
        <f>Q311+Q312</f>
        <v/>
      </c>
    </row>
    <row r="315" ht="24" customHeight="1">
      <c r="A315" s="47" t="inlineStr">
        <is>
          <t>C · PAKETANGEBOT  (Übernahme des gesamten Bestands)</t>
        </is>
      </c>
      <c r="B315" s="48" t="n"/>
      <c r="C315" s="48" t="n"/>
      <c r="D315" s="48" t="n"/>
      <c r="E315" s="48" t="n"/>
      <c r="F315" s="48" t="n"/>
      <c r="G315" s="48" t="n"/>
      <c r="H315" s="48" t="n"/>
      <c r="I315" s="48" t="n"/>
      <c r="J315" s="48" t="n"/>
      <c r="K315" s="48" t="n"/>
      <c r="L315" s="48" t="n"/>
      <c r="M315" s="48" t="n"/>
      <c r="N315" s="48" t="n"/>
      <c r="O315" s="48" t="n"/>
      <c r="P315" s="48" t="n"/>
      <c r="Q315" s="48" t="n"/>
    </row>
    <row r="316" ht="22" customHeight="1">
      <c r="A316" s="37" t="inlineStr">
        <is>
          <t>Gesamtwert netto abzüglich Paketnachlass 15 %</t>
        </is>
      </c>
      <c r="Q316" s="38">
        <f>-Q311*0.15</f>
        <v/>
      </c>
    </row>
    <row r="317" ht="22" customHeight="1">
      <c r="A317" s="45" t="inlineStr">
        <is>
          <t>Paketpreis netto</t>
        </is>
      </c>
      <c r="Q317" s="46">
        <f>Q311+Q316</f>
        <v/>
      </c>
    </row>
    <row r="318" ht="22" customHeight="1">
      <c r="A318" s="37" t="inlineStr">
        <is>
          <t>zzgl. 19 % Umsatzsteuer</t>
        </is>
      </c>
      <c r="Q318" s="38">
        <f>Q317*0.19</f>
        <v/>
      </c>
    </row>
    <row r="319" ht="26" customHeight="1">
      <c r="A319" s="39" t="inlineStr">
        <is>
          <t>Paketpreis brutto</t>
        </is>
      </c>
      <c r="Q319" s="40">
        <f>Q317+Q318</f>
        <v/>
      </c>
    </row>
    <row r="320">
      <c r="A32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22">
      <c r="A32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23"/>
    <row r="324"/>
    <row r="325"/>
  </sheetData>
  <autoFilter ref="A7:Q301"/>
  <mergeCells count="26">
    <mergeCell ref="A313:P313"/>
    <mergeCell ref="C1:Q1"/>
    <mergeCell ref="A307:P307"/>
    <mergeCell ref="A320:Q320"/>
    <mergeCell ref="A312:P312"/>
    <mergeCell ref="A310:Q310"/>
    <mergeCell ref="A311:P311"/>
    <mergeCell ref="A1:B1"/>
    <mergeCell ref="A318:P318"/>
    <mergeCell ref="L4:Q4"/>
    <mergeCell ref="A322:Q325"/>
    <mergeCell ref="A315:Q315"/>
    <mergeCell ref="C3:I3"/>
    <mergeCell ref="A319:P319"/>
    <mergeCell ref="A304:P304"/>
    <mergeCell ref="C4:I4"/>
    <mergeCell ref="A308:Q308"/>
    <mergeCell ref="A316:P316"/>
    <mergeCell ref="A5:Q5"/>
    <mergeCell ref="L2:Q2"/>
    <mergeCell ref="A305:P305"/>
    <mergeCell ref="A303:Q303"/>
    <mergeCell ref="A317:P317"/>
    <mergeCell ref="C2:I2"/>
    <mergeCell ref="L3:Q3"/>
    <mergeCell ref="A306:P306"/>
  </mergeCells>
  <conditionalFormatting sqref="A8:Q301">
    <cfRule type="expression" priority="1" dxfId="0" stopIfTrue="0">
      <formula>$N8="ja"</formula>
    </cfRule>
  </conditionalFormatting>
  <dataValidations count="2">
    <dataValidation sqref="N8:N301" showDropDown="0" showInputMessage="0" showErrorMessage="1" allowBlank="1" errorTitle="Interesse" error="Bitte „ja&quot; oder „nein&quot; wählen." type="list">
      <formula1>"ja,nein"</formula1>
    </dataValidation>
    <dataValidation sqref="O8:O30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2026-09-23T13:20:57Z</dcterms:created>
  <dcterms:modified xmlns:dcterms="http://purl.org/dc/terms/" xmlns:xsi="http://www.w3.org/2001/XMLSchema-instance" xsi:type="dcterms:W3CDTF">2026-09-23T13:21:00Z</dcterms:modified>
</cp:coreProperties>
</file>