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gebot" sheetId="1" state="visible" r:id="rId1"/>
  </sheets>
  <definedNames>
    <definedName name="_xlnm._FilterDatabase" localSheetId="0" hidden="1">'Angebot'!$A$7:$Q$284</definedName>
  </definedNames>
  <calcPr calcId="124519" fullCalcOnLoad="1"/>
</workbook>
</file>

<file path=xl/styles.xml><?xml version="1.0" encoding="utf-8"?>
<styleSheet xmlns="http://schemas.openxmlformats.org/spreadsheetml/2006/main">
  <numFmts count="1">
    <numFmt numFmtId="164" formatCode="#,##0.00 &quot;€&quot;"/>
  </numFmts>
  <fonts count="14">
    <font>
      <name val="Calibri"/>
      <family val="2"/>
      <color theme="1"/>
      <sz val="11"/>
      <scheme val="minor"/>
    </font>
    <font>
      <name val="Arial"/>
      <b val="1"/>
      <color rgb="00FFFFFF"/>
      <sz val="16"/>
    </font>
    <font>
      <name val="Arial"/>
      <b val="1"/>
      <color rgb="006B7280"/>
      <sz val="10"/>
    </font>
    <font>
      <name val="Arial"/>
      <color rgb="001A1A1A"/>
      <sz val="10"/>
    </font>
    <font>
      <name val="Arial"/>
      <b val="1"/>
      <color rgb="001A1A1A"/>
      <sz val="10"/>
    </font>
    <font>
      <name val="Arial"/>
      <b val="1"/>
      <color rgb="00FFFFFF"/>
      <sz val="10"/>
    </font>
    <font>
      <name val="Arial"/>
      <color rgb="006B7280"/>
      <sz val="9"/>
    </font>
    <font>
      <name val="Arial"/>
      <color rgb="006B7280"/>
      <sz val="10"/>
    </font>
    <font>
      <name val="Arial"/>
      <b val="1"/>
      <color rgb="00FFFFFF"/>
      <sz val="11"/>
    </font>
    <font>
      <name val="Arial"/>
      <b val="1"/>
      <color rgb="001A1A1A"/>
      <sz val="11"/>
    </font>
    <font>
      <name val="Arial"/>
      <color rgb="001A1A1A"/>
      <sz val="11"/>
    </font>
    <font>
      <name val="Arial"/>
      <b val="1"/>
      <color rgb="001A1A1A"/>
      <sz val="12"/>
    </font>
    <font>
      <name val="Arial"/>
      <b val="1"/>
      <color rgb="00FFFFFF"/>
      <sz val="12"/>
    </font>
    <font>
      <name val="Arial"/>
      <i val="1"/>
      <color rgb="006B7280"/>
      <sz val="9"/>
    </font>
  </fonts>
  <fills count="11">
    <fill>
      <patternFill/>
    </fill>
    <fill>
      <patternFill patternType="gray125"/>
    </fill>
    <fill>
      <patternFill patternType="solid">
        <fgColor rgb="001A1A1A"/>
      </patternFill>
    </fill>
    <fill>
      <patternFill patternType="solid">
        <fgColor rgb="00F7F5F2"/>
      </patternFill>
    </fill>
    <fill>
      <patternFill patternType="solid">
        <fgColor rgb="00C8102E"/>
      </patternFill>
    </fill>
    <fill>
      <patternFill patternType="solid">
        <fgColor rgb="00FFFFFF"/>
      </patternFill>
    </fill>
    <fill>
      <patternFill patternType="solid">
        <fgColor rgb="00F2F2F2"/>
      </patternFill>
    </fill>
    <fill>
      <patternFill patternType="solid">
        <fgColor rgb="00E4E4E4"/>
      </patternFill>
    </fill>
    <fill>
      <patternFill patternType="solid">
        <fgColor rgb="00FAFAFA"/>
      </patternFill>
    </fill>
    <fill>
      <patternFill patternType="solid">
        <fgColor rgb="00D6E3F0"/>
      </patternFill>
    </fill>
    <fill>
      <patternFill patternType="solid">
        <fgColor rgb="00595959"/>
      </patternFill>
    </fill>
  </fills>
  <borders count="4">
    <border>
      <left/>
      <right/>
      <top/>
      <bottom/>
      <diagonal/>
    </border>
    <border>
      <left style="thick">
        <color rgb="00C8102E"/>
      </left>
    </border>
    <border>
      <left style="thin">
        <color rgb="00DCDCDC"/>
      </left>
      <right style="thin">
        <color rgb="00DCDCDC"/>
      </right>
      <top style="thin">
        <color rgb="00DCDCDC"/>
      </top>
      <bottom style="thin">
        <color rgb="00DCDCDC"/>
      </bottom>
    </border>
    <border>
      <left style="thick">
        <color rgb="00C8102E"/>
      </left>
      <right style="thin">
        <color rgb="00DCDCDC"/>
      </right>
      <top style="thin">
        <color rgb="00DCDCDC"/>
      </top>
      <bottom style="thin">
        <color rgb="00DCDCDC"/>
      </bottom>
    </border>
  </borders>
  <cellStyleXfs count="1">
    <xf numFmtId="0" fontId="0" fillId="0" borderId="0"/>
  </cellStyleXfs>
  <cellXfs count="50">
    <xf numFmtId="0" fontId="0" fillId="0" borderId="0" pivotButton="0" quotePrefix="0" xfId="0"/>
    <xf numFmtId="0" fontId="0" fillId="2" borderId="0" pivotButton="0" quotePrefix="0" xfId="0"/>
    <xf numFmtId="0" fontId="1" fillId="2" borderId="0" applyAlignment="1" pivotButton="0" quotePrefix="0" xfId="0">
      <alignment horizontal="left" vertical="center" indent="1"/>
    </xf>
    <xf numFmtId="0" fontId="2" fillId="0" borderId="0" pivotButton="0" quotePrefix="0" xfId="0"/>
    <xf numFmtId="0" fontId="3" fillId="0" borderId="0" pivotButton="0" quotePrefix="0" xfId="0"/>
    <xf numFmtId="0" fontId="4" fillId="0" borderId="0" pivotButton="0" quotePrefix="0" xfId="0"/>
    <xf numFmtId="0" fontId="3" fillId="3" borderId="1" applyAlignment="1" pivotButton="0" quotePrefix="0" xfId="0">
      <alignment vertical="center" wrapText="1" indent="1"/>
    </xf>
    <xf numFmtId="0" fontId="5" fillId="2" borderId="2" applyAlignment="1" pivotButton="0" quotePrefix="0" xfId="0">
      <alignment horizontal="center" vertical="center" wrapText="1"/>
    </xf>
    <xf numFmtId="0" fontId="5" fillId="4" borderId="2" applyAlignment="1" pivotButton="0" quotePrefix="0" xfId="0">
      <alignment horizontal="center" vertical="center" wrapText="1"/>
    </xf>
    <xf numFmtId="0" fontId="6" fillId="5" borderId="2" applyAlignment="1" pivotButton="0" quotePrefix="0" xfId="0">
      <alignment horizontal="center" vertical="center"/>
    </xf>
    <xf numFmtId="0" fontId="3" fillId="5" borderId="2" applyAlignment="1" pivotButton="0" quotePrefix="0" xfId="0">
      <alignment horizontal="center" vertical="center"/>
    </xf>
    <xf numFmtId="0" fontId="3" fillId="5" borderId="2" applyAlignment="1" pivotButton="0" quotePrefix="0" xfId="0">
      <alignment horizontal="left" vertical="center"/>
    </xf>
    <xf numFmtId="0" fontId="3" fillId="5" borderId="2" applyAlignment="1" pivotButton="0" quotePrefix="0" xfId="0">
      <alignment horizontal="left" vertical="center" wrapText="1"/>
    </xf>
    <xf numFmtId="0" fontId="3" fillId="6" borderId="2" applyAlignment="1" pivotButton="0" quotePrefix="0" xfId="0">
      <alignment horizontal="left" vertical="center" wrapText="1"/>
    </xf>
    <xf numFmtId="164" fontId="4" fillId="5" borderId="2" applyAlignment="1" pivotButton="0" quotePrefix="0" xfId="0">
      <alignment horizontal="left" vertical="center"/>
    </xf>
    <xf numFmtId="164" fontId="7" fillId="5" borderId="2" applyAlignment="1" pivotButton="0" quotePrefix="0" xfId="0">
      <alignment horizontal="left" vertical="center"/>
    </xf>
    <xf numFmtId="0" fontId="3" fillId="7" borderId="3" applyAlignment="1" pivotButton="0" quotePrefix="0" xfId="0">
      <alignment horizontal="center" vertical="center"/>
    </xf>
    <xf numFmtId="0" fontId="3" fillId="7" borderId="2" applyAlignment="1" pivotButton="0" quotePrefix="0" xfId="0">
      <alignment horizontal="center" vertical="center"/>
    </xf>
    <xf numFmtId="0" fontId="3" fillId="7" borderId="2" applyAlignment="1" pivotButton="0" quotePrefix="0" xfId="0">
      <alignment horizontal="left" vertical="center"/>
    </xf>
    <xf numFmtId="164" fontId="3" fillId="5" borderId="2" applyAlignment="1" pivotButton="0" quotePrefix="0" xfId="0">
      <alignment horizontal="left" vertical="center"/>
    </xf>
    <xf numFmtId="0" fontId="6" fillId="8" borderId="2" applyAlignment="1" pivotButton="0" quotePrefix="0" xfId="0">
      <alignment horizontal="center" vertical="center"/>
    </xf>
    <xf numFmtId="0" fontId="3" fillId="8" borderId="2" applyAlignment="1" pivotButton="0" quotePrefix="0" xfId="0">
      <alignment horizontal="center" vertical="center"/>
    </xf>
    <xf numFmtId="0" fontId="3" fillId="8" borderId="2" applyAlignment="1" pivotButton="0" quotePrefix="0" xfId="0">
      <alignment horizontal="left" vertical="center"/>
    </xf>
    <xf numFmtId="0" fontId="3" fillId="8" borderId="2" applyAlignment="1" pivotButton="0" quotePrefix="0" xfId="0">
      <alignment horizontal="left" vertical="center" wrapText="1"/>
    </xf>
    <xf numFmtId="164" fontId="4" fillId="8" borderId="2" applyAlignment="1" pivotButton="0" quotePrefix="0" xfId="0">
      <alignment horizontal="left" vertical="center"/>
    </xf>
    <xf numFmtId="164" fontId="7" fillId="8" borderId="2" applyAlignment="1" pivotButton="0" quotePrefix="0" xfId="0">
      <alignment horizontal="left" vertical="center"/>
    </xf>
    <xf numFmtId="164" fontId="3" fillId="8" borderId="2" applyAlignment="1" pivotButton="0" quotePrefix="0" xfId="0">
      <alignment horizontal="left" vertical="center"/>
    </xf>
    <xf numFmtId="0" fontId="6" fillId="9" borderId="2" applyAlignment="1" pivotButton="0" quotePrefix="0" xfId="0">
      <alignment horizontal="center" vertical="center"/>
    </xf>
    <xf numFmtId="0" fontId="3" fillId="9" borderId="2" applyAlignment="1" pivotButton="0" quotePrefix="0" xfId="0">
      <alignment horizontal="center" vertical="center"/>
    </xf>
    <xf numFmtId="0" fontId="3" fillId="9" borderId="2" applyAlignment="1" pivotButton="0" quotePrefix="0" xfId="0">
      <alignment horizontal="left" vertical="center"/>
    </xf>
    <xf numFmtId="0" fontId="3" fillId="9" borderId="2" applyAlignment="1" pivotButton="0" quotePrefix="0" xfId="0">
      <alignment horizontal="left" vertical="center" wrapText="1"/>
    </xf>
    <xf numFmtId="164" fontId="4" fillId="9" borderId="2" applyAlignment="1" pivotButton="0" quotePrefix="0" xfId="0">
      <alignment horizontal="left" vertical="center"/>
    </xf>
    <xf numFmtId="164" fontId="7" fillId="9" borderId="2" applyAlignment="1" pivotButton="0" quotePrefix="0" xfId="0">
      <alignment horizontal="left" vertical="center"/>
    </xf>
    <xf numFmtId="164" fontId="3" fillId="9" borderId="2" applyAlignment="1" pivotButton="0" quotePrefix="0" xfId="0">
      <alignment horizontal="left" vertical="center"/>
    </xf>
    <xf numFmtId="0" fontId="5" fillId="9" borderId="2" applyAlignment="1" pivotButton="0" quotePrefix="0" xfId="0">
      <alignment horizontal="center" vertical="center"/>
    </xf>
    <xf numFmtId="0" fontId="5" fillId="4" borderId="2" applyAlignment="1" pivotButton="0" quotePrefix="0" xfId="0">
      <alignment horizontal="center" vertical="center"/>
    </xf>
    <xf numFmtId="0" fontId="8" fillId="2" borderId="0" applyAlignment="1" pivotButton="0" quotePrefix="0" xfId="0">
      <alignment vertical="center" indent="1"/>
    </xf>
    <xf numFmtId="0" fontId="9" fillId="0" borderId="0" applyAlignment="1" pivotButton="0" quotePrefix="0" xfId="0">
      <alignment horizontal="right" vertical="center"/>
    </xf>
    <xf numFmtId="164" fontId="10" fillId="0" borderId="2" pivotButton="0" quotePrefix="0" xfId="0"/>
    <xf numFmtId="0" fontId="11" fillId="3" borderId="0" applyAlignment="1" pivotButton="0" quotePrefix="0" xfId="0">
      <alignment horizontal="right" vertical="center"/>
    </xf>
    <xf numFmtId="164" fontId="12" fillId="4" borderId="2" pivotButton="0" quotePrefix="0" xfId="0"/>
    <xf numFmtId="1" fontId="10" fillId="0" borderId="2" pivotButton="0" quotePrefix="0" xfId="0"/>
    <xf numFmtId="0" fontId="13" fillId="0" borderId="0" applyAlignment="1" pivotButton="0" quotePrefix="0" xfId="0">
      <alignment vertical="center" indent="1"/>
    </xf>
    <xf numFmtId="0" fontId="8" fillId="10" borderId="0" applyAlignment="1" pivotButton="0" quotePrefix="0" xfId="0">
      <alignment vertical="center" indent="1"/>
    </xf>
    <xf numFmtId="0" fontId="0" fillId="10" borderId="0" pivotButton="0" quotePrefix="0" xfId="0"/>
    <xf numFmtId="0" fontId="9" fillId="3" borderId="0" applyAlignment="1" pivotButton="0" quotePrefix="0" xfId="0">
      <alignment horizontal="right" vertical="center"/>
    </xf>
    <xf numFmtId="164" fontId="9" fillId="3" borderId="2" pivotButton="0" quotePrefix="0" xfId="0"/>
    <xf numFmtId="0" fontId="8" fillId="4" borderId="0" applyAlignment="1" pivotButton="0" quotePrefix="0" xfId="0">
      <alignment vertical="center" indent="1"/>
    </xf>
    <xf numFmtId="0" fontId="0" fillId="4" borderId="0" pivotButton="0" quotePrefix="0" xfId="0"/>
    <xf numFmtId="0" fontId="6" fillId="0" borderId="0" applyAlignment="1" pivotButton="0" quotePrefix="0" xfId="0">
      <alignment vertical="top" wrapText="1"/>
    </xf>
  </cellXfs>
  <cellStyles count="1">
    <cellStyle name="Normal" xfId="0" builtinId="0" hidden="0"/>
  </cellStyles>
  <dxfs count="1">
    <dxf>
      <fill>
        <patternFill patternType="solid">
          <bgColor rgb="00E8F0E4"/>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 Type="http://schemas.openxmlformats.org/officeDocument/2006/relationships/image" Target="/xl/media/image3.png" Id="rId3"/><Relationship Type="http://schemas.openxmlformats.org/officeDocument/2006/relationships/image" Target="/xl/media/image4.png" Id="rId4"/><Relationship Type="http://schemas.openxmlformats.org/officeDocument/2006/relationships/image" Target="/xl/media/image5.png" Id="rId5"/><Relationship Type="http://schemas.openxmlformats.org/officeDocument/2006/relationships/image" Target="/xl/media/image6.png" Id="rId6"/><Relationship Type="http://schemas.openxmlformats.org/officeDocument/2006/relationships/image" Target="/xl/media/image7.png" Id="rId7"/><Relationship Type="http://schemas.openxmlformats.org/officeDocument/2006/relationships/image" Target="/xl/media/image8.png" Id="rId8"/><Relationship Type="http://schemas.openxmlformats.org/officeDocument/2006/relationships/image" Target="/xl/media/image9.png" Id="rId9"/><Relationship Type="http://schemas.openxmlformats.org/officeDocument/2006/relationships/image" Target="/xl/media/image10.png" Id="rId10"/><Relationship Type="http://schemas.openxmlformats.org/officeDocument/2006/relationships/image" Target="/xl/media/image11.png" Id="rId11"/><Relationship Type="http://schemas.openxmlformats.org/officeDocument/2006/relationships/image" Target="/xl/media/image12.png" Id="rId12"/><Relationship Type="http://schemas.openxmlformats.org/officeDocument/2006/relationships/image" Target="/xl/media/image13.png" Id="rId13"/><Relationship Type="http://schemas.openxmlformats.org/officeDocument/2006/relationships/image" Target="/xl/media/image14.png" Id="rId14"/><Relationship Type="http://schemas.openxmlformats.org/officeDocument/2006/relationships/image" Target="/xl/media/image15.png" Id="rId15"/><Relationship Type="http://schemas.openxmlformats.org/officeDocument/2006/relationships/image" Target="/xl/media/image16.png" Id="rId16"/><Relationship Type="http://schemas.openxmlformats.org/officeDocument/2006/relationships/image" Target="/xl/media/image17.png" Id="rId17"/><Relationship Type="http://schemas.openxmlformats.org/officeDocument/2006/relationships/image" Target="/xl/media/image18.png" Id="rId18"/><Relationship Type="http://schemas.openxmlformats.org/officeDocument/2006/relationships/image" Target="/xl/media/image19.png" Id="rId19"/><Relationship Type="http://schemas.openxmlformats.org/officeDocument/2006/relationships/image" Target="/xl/media/image20.png" Id="rId20"/><Relationship Type="http://schemas.openxmlformats.org/officeDocument/2006/relationships/image" Target="/xl/media/image21.png" Id="rId21"/><Relationship Type="http://schemas.openxmlformats.org/officeDocument/2006/relationships/image" Target="/xl/media/image22.png" Id="rId22"/><Relationship Type="http://schemas.openxmlformats.org/officeDocument/2006/relationships/image" Target="/xl/media/image23.png" Id="rId23"/><Relationship Type="http://schemas.openxmlformats.org/officeDocument/2006/relationships/image" Target="/xl/media/image24.png" Id="rId24"/><Relationship Type="http://schemas.openxmlformats.org/officeDocument/2006/relationships/image" Target="/xl/media/image25.png" Id="rId25"/><Relationship Type="http://schemas.openxmlformats.org/officeDocument/2006/relationships/image" Target="/xl/media/image26.png" Id="rId26"/><Relationship Type="http://schemas.openxmlformats.org/officeDocument/2006/relationships/image" Target="/xl/media/image27.png" Id="rId27"/><Relationship Type="http://schemas.openxmlformats.org/officeDocument/2006/relationships/image" Target="/xl/media/image28.png" Id="rId28"/><Relationship Type="http://schemas.openxmlformats.org/officeDocument/2006/relationships/image" Target="/xl/media/image29.png" Id="rId29"/><Relationship Type="http://schemas.openxmlformats.org/officeDocument/2006/relationships/image" Target="/xl/media/image30.png" Id="rId30"/><Relationship Type="http://schemas.openxmlformats.org/officeDocument/2006/relationships/image" Target="/xl/media/image31.png" Id="rId31"/><Relationship Type="http://schemas.openxmlformats.org/officeDocument/2006/relationships/image" Target="/xl/media/image32.png" Id="rId32"/><Relationship Type="http://schemas.openxmlformats.org/officeDocument/2006/relationships/image" Target="/xl/media/image33.png" Id="rId33"/><Relationship Type="http://schemas.openxmlformats.org/officeDocument/2006/relationships/image" Target="/xl/media/image34.png" Id="rId34"/><Relationship Type="http://schemas.openxmlformats.org/officeDocument/2006/relationships/image" Target="/xl/media/image35.png" Id="rId35"/><Relationship Type="http://schemas.openxmlformats.org/officeDocument/2006/relationships/image" Target="/xl/media/image36.png" Id="rId36"/><Relationship Type="http://schemas.openxmlformats.org/officeDocument/2006/relationships/image" Target="/xl/media/image37.png" Id="rId37"/><Relationship Type="http://schemas.openxmlformats.org/officeDocument/2006/relationships/image" Target="/xl/media/image38.png" Id="rId38"/><Relationship Type="http://schemas.openxmlformats.org/officeDocument/2006/relationships/image" Target="/xl/media/image39.png" Id="rId39"/><Relationship Type="http://schemas.openxmlformats.org/officeDocument/2006/relationships/image" Target="/xl/media/image40.png" Id="rId40"/><Relationship Type="http://schemas.openxmlformats.org/officeDocument/2006/relationships/image" Target="/xl/media/image41.png" Id="rId41"/><Relationship Type="http://schemas.openxmlformats.org/officeDocument/2006/relationships/image" Target="/xl/media/image42.png" Id="rId42"/><Relationship Type="http://schemas.openxmlformats.org/officeDocument/2006/relationships/image" Target="/xl/media/image43.png" Id="rId43"/><Relationship Type="http://schemas.openxmlformats.org/officeDocument/2006/relationships/image" Target="/xl/media/image44.png" Id="rId44"/><Relationship Type="http://schemas.openxmlformats.org/officeDocument/2006/relationships/image" Target="/xl/media/image45.png" Id="rId45"/><Relationship Type="http://schemas.openxmlformats.org/officeDocument/2006/relationships/image" Target="/xl/media/image46.png" Id="rId46"/><Relationship Type="http://schemas.openxmlformats.org/officeDocument/2006/relationships/image" Target="/xl/media/image47.png" Id="rId47"/><Relationship Type="http://schemas.openxmlformats.org/officeDocument/2006/relationships/image" Target="/xl/media/image48.png" Id="rId48"/><Relationship Type="http://schemas.openxmlformats.org/officeDocument/2006/relationships/image" Target="/xl/media/image49.png" Id="rId49"/><Relationship Type="http://schemas.openxmlformats.org/officeDocument/2006/relationships/image" Target="/xl/media/image50.png" Id="rId50"/><Relationship Type="http://schemas.openxmlformats.org/officeDocument/2006/relationships/image" Target="/xl/media/image51.png" Id="rId51"/><Relationship Type="http://schemas.openxmlformats.org/officeDocument/2006/relationships/image" Target="/xl/media/image52.png" Id="rId52"/><Relationship Type="http://schemas.openxmlformats.org/officeDocument/2006/relationships/image" Target="/xl/media/image53.png" Id="rId53"/><Relationship Type="http://schemas.openxmlformats.org/officeDocument/2006/relationships/image" Target="/xl/media/image54.png" Id="rId54"/><Relationship Type="http://schemas.openxmlformats.org/officeDocument/2006/relationships/image" Target="/xl/media/image55.png" Id="rId55"/><Relationship Type="http://schemas.openxmlformats.org/officeDocument/2006/relationships/image" Target="/xl/media/image56.png" Id="rId56"/><Relationship Type="http://schemas.openxmlformats.org/officeDocument/2006/relationships/image" Target="/xl/media/image57.png" Id="rId57"/><Relationship Type="http://schemas.openxmlformats.org/officeDocument/2006/relationships/image" Target="/xl/media/image58.png" Id="rId58"/><Relationship Type="http://schemas.openxmlformats.org/officeDocument/2006/relationships/image" Target="/xl/media/image59.png" Id="rId59"/><Relationship Type="http://schemas.openxmlformats.org/officeDocument/2006/relationships/image" Target="/xl/media/image60.png" Id="rId60"/><Relationship Type="http://schemas.openxmlformats.org/officeDocument/2006/relationships/image" Target="/xl/media/image61.png" Id="rId61"/><Relationship Type="http://schemas.openxmlformats.org/officeDocument/2006/relationships/image" Target="/xl/media/image62.png" Id="rId62"/><Relationship Type="http://schemas.openxmlformats.org/officeDocument/2006/relationships/image" Target="/xl/media/image63.png" Id="rId63"/><Relationship Type="http://schemas.openxmlformats.org/officeDocument/2006/relationships/image" Target="/xl/media/image64.png" Id="rId64"/><Relationship Type="http://schemas.openxmlformats.org/officeDocument/2006/relationships/image" Target="/xl/media/image65.png" Id="rId65"/><Relationship Type="http://schemas.openxmlformats.org/officeDocument/2006/relationships/image" Target="/xl/media/image66.png" Id="rId66"/><Relationship Type="http://schemas.openxmlformats.org/officeDocument/2006/relationships/image" Target="/xl/media/image67.png" Id="rId67"/><Relationship Type="http://schemas.openxmlformats.org/officeDocument/2006/relationships/image" Target="/xl/media/image68.png" Id="rId68"/><Relationship Type="http://schemas.openxmlformats.org/officeDocument/2006/relationships/image" Target="/xl/media/image69.png" Id="rId69"/><Relationship Type="http://schemas.openxmlformats.org/officeDocument/2006/relationships/image" Target="/xl/media/image70.png" Id="rId70"/><Relationship Type="http://schemas.openxmlformats.org/officeDocument/2006/relationships/image" Target="/xl/media/image71.png" Id="rId71"/><Relationship Type="http://schemas.openxmlformats.org/officeDocument/2006/relationships/image" Target="/xl/media/image72.png" Id="rId72"/><Relationship Type="http://schemas.openxmlformats.org/officeDocument/2006/relationships/image" Target="/xl/media/image73.png" Id="rId73"/><Relationship Type="http://schemas.openxmlformats.org/officeDocument/2006/relationships/image" Target="/xl/media/image74.png" Id="rId74"/><Relationship Type="http://schemas.openxmlformats.org/officeDocument/2006/relationships/image" Target="/xl/media/image75.png" Id="rId75"/><Relationship Type="http://schemas.openxmlformats.org/officeDocument/2006/relationships/image" Target="/xl/media/image76.png" Id="rId76"/><Relationship Type="http://schemas.openxmlformats.org/officeDocument/2006/relationships/image" Target="/xl/media/image77.png" Id="rId77"/><Relationship Type="http://schemas.openxmlformats.org/officeDocument/2006/relationships/image" Target="/xl/media/image78.png" Id="rId78"/><Relationship Type="http://schemas.openxmlformats.org/officeDocument/2006/relationships/image" Target="/xl/media/image79.png" Id="rId79"/><Relationship Type="http://schemas.openxmlformats.org/officeDocument/2006/relationships/image" Target="/xl/media/image80.png" Id="rId80"/><Relationship Type="http://schemas.openxmlformats.org/officeDocument/2006/relationships/image" Target="/xl/media/image81.png" Id="rId81"/><Relationship Type="http://schemas.openxmlformats.org/officeDocument/2006/relationships/image" Target="/xl/media/image82.png" Id="rId82"/><Relationship Type="http://schemas.openxmlformats.org/officeDocument/2006/relationships/image" Target="/xl/media/image83.png" Id="rId83"/><Relationship Type="http://schemas.openxmlformats.org/officeDocument/2006/relationships/image" Target="/xl/media/image84.png" Id="rId84"/><Relationship Type="http://schemas.openxmlformats.org/officeDocument/2006/relationships/image" Target="/xl/media/image85.png" Id="rId85"/><Relationship Type="http://schemas.openxmlformats.org/officeDocument/2006/relationships/image" Target="/xl/media/image86.png" Id="rId86"/><Relationship Type="http://schemas.openxmlformats.org/officeDocument/2006/relationships/image" Target="/xl/media/image87.png" Id="rId87"/><Relationship Type="http://schemas.openxmlformats.org/officeDocument/2006/relationships/image" Target="/xl/media/image88.png" Id="rId88"/><Relationship Type="http://schemas.openxmlformats.org/officeDocument/2006/relationships/image" Target="/xl/media/image89.png" Id="rId89"/><Relationship Type="http://schemas.openxmlformats.org/officeDocument/2006/relationships/image" Target="/xl/media/image90.png" Id="rId90"/><Relationship Type="http://schemas.openxmlformats.org/officeDocument/2006/relationships/image" Target="/xl/media/image91.png" Id="rId91"/><Relationship Type="http://schemas.openxmlformats.org/officeDocument/2006/relationships/image" Target="/xl/media/image92.png" Id="rId92"/><Relationship Type="http://schemas.openxmlformats.org/officeDocument/2006/relationships/image" Target="/xl/media/image93.png" Id="rId93"/><Relationship Type="http://schemas.openxmlformats.org/officeDocument/2006/relationships/image" Target="/xl/media/image94.png" Id="rId94"/><Relationship Type="http://schemas.openxmlformats.org/officeDocument/2006/relationships/image" Target="/xl/media/image95.png" Id="rId95"/><Relationship Type="http://schemas.openxmlformats.org/officeDocument/2006/relationships/image" Target="/xl/media/image96.png" Id="rId96"/><Relationship Type="http://schemas.openxmlformats.org/officeDocument/2006/relationships/image" Target="/xl/media/image97.png" Id="rId97"/><Relationship Type="http://schemas.openxmlformats.org/officeDocument/2006/relationships/image" Target="/xl/media/image98.png" Id="rId98"/><Relationship Type="http://schemas.openxmlformats.org/officeDocument/2006/relationships/image" Target="/xl/media/image99.png" Id="rId99"/><Relationship Type="http://schemas.openxmlformats.org/officeDocument/2006/relationships/image" Target="/xl/media/image100.png" Id="rId100"/><Relationship Type="http://schemas.openxmlformats.org/officeDocument/2006/relationships/image" Target="/xl/media/image101.png" Id="rId101"/><Relationship Type="http://schemas.openxmlformats.org/officeDocument/2006/relationships/image" Target="/xl/media/image102.png" Id="rId102"/><Relationship Type="http://schemas.openxmlformats.org/officeDocument/2006/relationships/image" Target="/xl/media/image103.png" Id="rId103"/><Relationship Type="http://schemas.openxmlformats.org/officeDocument/2006/relationships/image" Target="/xl/media/image104.png" Id="rId104"/><Relationship Type="http://schemas.openxmlformats.org/officeDocument/2006/relationships/image" Target="/xl/media/image105.png" Id="rId105"/><Relationship Type="http://schemas.openxmlformats.org/officeDocument/2006/relationships/image" Target="/xl/media/image106.png" Id="rId106"/><Relationship Type="http://schemas.openxmlformats.org/officeDocument/2006/relationships/image" Target="/xl/media/image107.png" Id="rId107"/><Relationship Type="http://schemas.openxmlformats.org/officeDocument/2006/relationships/image" Target="/xl/media/image108.png" Id="rId108"/><Relationship Type="http://schemas.openxmlformats.org/officeDocument/2006/relationships/image" Target="/xl/media/image109.png" Id="rId109"/><Relationship Type="http://schemas.openxmlformats.org/officeDocument/2006/relationships/image" Target="/xl/media/image110.png" Id="rId110"/><Relationship Type="http://schemas.openxmlformats.org/officeDocument/2006/relationships/image" Target="/xl/media/image111.png" Id="rId111"/><Relationship Type="http://schemas.openxmlformats.org/officeDocument/2006/relationships/image" Target="/xl/media/image112.png" Id="rId112"/><Relationship Type="http://schemas.openxmlformats.org/officeDocument/2006/relationships/image" Target="/xl/media/image113.png" Id="rId113"/><Relationship Type="http://schemas.openxmlformats.org/officeDocument/2006/relationships/image" Target="/xl/media/image114.png" Id="rId114"/><Relationship Type="http://schemas.openxmlformats.org/officeDocument/2006/relationships/image" Target="/xl/media/image115.png" Id="rId115"/><Relationship Type="http://schemas.openxmlformats.org/officeDocument/2006/relationships/image" Target="/xl/media/image116.png" Id="rId116"/><Relationship Type="http://schemas.openxmlformats.org/officeDocument/2006/relationships/image" Target="/xl/media/image117.png" Id="rId117"/><Relationship Type="http://schemas.openxmlformats.org/officeDocument/2006/relationships/image" Target="/xl/media/image118.png" Id="rId118"/><Relationship Type="http://schemas.openxmlformats.org/officeDocument/2006/relationships/image" Target="/xl/media/image119.png" Id="rId119"/><Relationship Type="http://schemas.openxmlformats.org/officeDocument/2006/relationships/image" Target="/xl/media/image120.png" Id="rId120"/><Relationship Type="http://schemas.openxmlformats.org/officeDocument/2006/relationships/image" Target="/xl/media/image121.png" Id="rId121"/><Relationship Type="http://schemas.openxmlformats.org/officeDocument/2006/relationships/image" Target="/xl/media/image122.png" Id="rId122"/><Relationship Type="http://schemas.openxmlformats.org/officeDocument/2006/relationships/image" Target="/xl/media/image123.png" Id="rId123"/><Relationship Type="http://schemas.openxmlformats.org/officeDocument/2006/relationships/image" Target="/xl/media/image124.png" Id="rId124"/><Relationship Type="http://schemas.openxmlformats.org/officeDocument/2006/relationships/image" Target="/xl/media/image125.png" Id="rId125"/><Relationship Type="http://schemas.openxmlformats.org/officeDocument/2006/relationships/image" Target="/xl/media/image126.png" Id="rId126"/><Relationship Type="http://schemas.openxmlformats.org/officeDocument/2006/relationships/image" Target="/xl/media/image127.png" Id="rId127"/><Relationship Type="http://schemas.openxmlformats.org/officeDocument/2006/relationships/image" Target="/xl/media/image128.png" Id="rId128"/><Relationship Type="http://schemas.openxmlformats.org/officeDocument/2006/relationships/image" Target="/xl/media/image129.png" Id="rId129"/><Relationship Type="http://schemas.openxmlformats.org/officeDocument/2006/relationships/image" Target="/xl/media/image130.png" Id="rId130"/><Relationship Type="http://schemas.openxmlformats.org/officeDocument/2006/relationships/image" Target="/xl/media/image131.png" Id="rId131"/><Relationship Type="http://schemas.openxmlformats.org/officeDocument/2006/relationships/image" Target="/xl/media/image132.png" Id="rId132"/><Relationship Type="http://schemas.openxmlformats.org/officeDocument/2006/relationships/image" Target="/xl/media/image133.png" Id="rId133"/><Relationship Type="http://schemas.openxmlformats.org/officeDocument/2006/relationships/image" Target="/xl/media/image134.png" Id="rId134"/><Relationship Type="http://schemas.openxmlformats.org/officeDocument/2006/relationships/image" Target="/xl/media/image135.png" Id="rId135"/><Relationship Type="http://schemas.openxmlformats.org/officeDocument/2006/relationships/image" Target="/xl/media/image136.png" Id="rId136"/><Relationship Type="http://schemas.openxmlformats.org/officeDocument/2006/relationships/image" Target="/xl/media/image137.png" Id="rId137"/><Relationship Type="http://schemas.openxmlformats.org/officeDocument/2006/relationships/image" Target="/xl/media/image138.png" Id="rId138"/><Relationship Type="http://schemas.openxmlformats.org/officeDocument/2006/relationships/image" Target="/xl/media/image139.png" Id="rId139"/><Relationship Type="http://schemas.openxmlformats.org/officeDocument/2006/relationships/image" Target="/xl/media/image140.png" Id="rId140"/><Relationship Type="http://schemas.openxmlformats.org/officeDocument/2006/relationships/image" Target="/xl/media/image141.png" Id="rId141"/><Relationship Type="http://schemas.openxmlformats.org/officeDocument/2006/relationships/image" Target="/xl/media/image142.png" Id="rId142"/><Relationship Type="http://schemas.openxmlformats.org/officeDocument/2006/relationships/image" Target="/xl/media/image143.png" Id="rId143"/><Relationship Type="http://schemas.openxmlformats.org/officeDocument/2006/relationships/image" Target="/xl/media/image144.png" Id="rId144"/><Relationship Type="http://schemas.openxmlformats.org/officeDocument/2006/relationships/image" Target="/xl/media/image145.png" Id="rId145"/><Relationship Type="http://schemas.openxmlformats.org/officeDocument/2006/relationships/image" Target="/xl/media/image146.png" Id="rId146"/><Relationship Type="http://schemas.openxmlformats.org/officeDocument/2006/relationships/image" Target="/xl/media/image147.png" Id="rId147"/><Relationship Type="http://schemas.openxmlformats.org/officeDocument/2006/relationships/image" Target="/xl/media/image148.png" Id="rId148"/><Relationship Type="http://schemas.openxmlformats.org/officeDocument/2006/relationships/image" Target="/xl/media/image149.png" Id="rId149"/><Relationship Type="http://schemas.openxmlformats.org/officeDocument/2006/relationships/image" Target="/xl/media/image150.png" Id="rId150"/><Relationship Type="http://schemas.openxmlformats.org/officeDocument/2006/relationships/image" Target="/xl/media/image151.png" Id="rId151"/><Relationship Type="http://schemas.openxmlformats.org/officeDocument/2006/relationships/image" Target="/xl/media/image152.png" Id="rId152"/><Relationship Type="http://schemas.openxmlformats.org/officeDocument/2006/relationships/image" Target="/xl/media/image153.png" Id="rId153"/><Relationship Type="http://schemas.openxmlformats.org/officeDocument/2006/relationships/image" Target="/xl/media/image154.png" Id="rId154"/><Relationship Type="http://schemas.openxmlformats.org/officeDocument/2006/relationships/image" Target="/xl/media/image155.png" Id="rId155"/><Relationship Type="http://schemas.openxmlformats.org/officeDocument/2006/relationships/image" Target="/xl/media/image156.png" Id="rId156"/><Relationship Type="http://schemas.openxmlformats.org/officeDocument/2006/relationships/image" Target="/xl/media/image157.png" Id="rId157"/><Relationship Type="http://schemas.openxmlformats.org/officeDocument/2006/relationships/image" Target="/xl/media/image158.png" Id="rId158"/><Relationship Type="http://schemas.openxmlformats.org/officeDocument/2006/relationships/image" Target="/xl/media/image159.png" Id="rId159"/><Relationship Type="http://schemas.openxmlformats.org/officeDocument/2006/relationships/image" Target="/xl/media/image160.png" Id="rId160"/><Relationship Type="http://schemas.openxmlformats.org/officeDocument/2006/relationships/image" Target="/xl/media/image161.png" Id="rId161"/><Relationship Type="http://schemas.openxmlformats.org/officeDocument/2006/relationships/image" Target="/xl/media/image162.png" Id="rId162"/><Relationship Type="http://schemas.openxmlformats.org/officeDocument/2006/relationships/image" Target="/xl/media/image163.png" Id="rId163"/><Relationship Type="http://schemas.openxmlformats.org/officeDocument/2006/relationships/image" Target="/xl/media/image164.png" Id="rId164"/><Relationship Type="http://schemas.openxmlformats.org/officeDocument/2006/relationships/image" Target="/xl/media/image165.png" Id="rId165"/><Relationship Type="http://schemas.openxmlformats.org/officeDocument/2006/relationships/image" Target="/xl/media/image166.png" Id="rId166"/><Relationship Type="http://schemas.openxmlformats.org/officeDocument/2006/relationships/image" Target="/xl/media/image167.png" Id="rId167"/><Relationship Type="http://schemas.openxmlformats.org/officeDocument/2006/relationships/image" Target="/xl/media/image168.png" Id="rId168"/><Relationship Type="http://schemas.openxmlformats.org/officeDocument/2006/relationships/image" Target="/xl/media/image169.png" Id="rId169"/><Relationship Type="http://schemas.openxmlformats.org/officeDocument/2006/relationships/image" Target="/xl/media/image170.png" Id="rId170"/><Relationship Type="http://schemas.openxmlformats.org/officeDocument/2006/relationships/image" Target="/xl/media/image171.png" Id="rId171"/><Relationship Type="http://schemas.openxmlformats.org/officeDocument/2006/relationships/image" Target="/xl/media/image172.png" Id="rId172"/><Relationship Type="http://schemas.openxmlformats.org/officeDocument/2006/relationships/image" Target="/xl/media/image173.png" Id="rId173"/><Relationship Type="http://schemas.openxmlformats.org/officeDocument/2006/relationships/image" Target="/xl/media/image174.png" Id="rId174"/><Relationship Type="http://schemas.openxmlformats.org/officeDocument/2006/relationships/image" Target="/xl/media/image175.png" Id="rId175"/><Relationship Type="http://schemas.openxmlformats.org/officeDocument/2006/relationships/image" Target="/xl/media/image176.png" Id="rId176"/><Relationship Type="http://schemas.openxmlformats.org/officeDocument/2006/relationships/image" Target="/xl/media/image177.png" Id="rId177"/><Relationship Type="http://schemas.openxmlformats.org/officeDocument/2006/relationships/image" Target="/xl/media/image178.png" Id="rId178"/><Relationship Type="http://schemas.openxmlformats.org/officeDocument/2006/relationships/image" Target="/xl/media/image179.png" Id="rId179"/><Relationship Type="http://schemas.openxmlformats.org/officeDocument/2006/relationships/image" Target="/xl/media/image180.png" Id="rId180"/><Relationship Type="http://schemas.openxmlformats.org/officeDocument/2006/relationships/image" Target="/xl/media/image181.png" Id="rId181"/><Relationship Type="http://schemas.openxmlformats.org/officeDocument/2006/relationships/image" Target="/xl/media/image182.png" Id="rId182"/><Relationship Type="http://schemas.openxmlformats.org/officeDocument/2006/relationships/image" Target="/xl/media/image183.png" Id="rId183"/><Relationship Type="http://schemas.openxmlformats.org/officeDocument/2006/relationships/image" Target="/xl/media/image184.png" Id="rId184"/><Relationship Type="http://schemas.openxmlformats.org/officeDocument/2006/relationships/image" Target="/xl/media/image185.png" Id="rId185"/><Relationship Type="http://schemas.openxmlformats.org/officeDocument/2006/relationships/image" Target="/xl/media/image186.png" Id="rId186"/><Relationship Type="http://schemas.openxmlformats.org/officeDocument/2006/relationships/image" Target="/xl/media/image187.png" Id="rId187"/><Relationship Type="http://schemas.openxmlformats.org/officeDocument/2006/relationships/image" Target="/xl/media/image188.png" Id="rId188"/><Relationship Type="http://schemas.openxmlformats.org/officeDocument/2006/relationships/image" Target="/xl/media/image189.png" Id="rId189"/><Relationship Type="http://schemas.openxmlformats.org/officeDocument/2006/relationships/image" Target="/xl/media/image190.png" Id="rId190"/><Relationship Type="http://schemas.openxmlformats.org/officeDocument/2006/relationships/image" Target="/xl/media/image191.png" Id="rId191"/><Relationship Type="http://schemas.openxmlformats.org/officeDocument/2006/relationships/image" Target="/xl/media/image192.png" Id="rId192"/><Relationship Type="http://schemas.openxmlformats.org/officeDocument/2006/relationships/image" Target="/xl/media/image193.png" Id="rId193"/><Relationship Type="http://schemas.openxmlformats.org/officeDocument/2006/relationships/image" Target="/xl/media/image194.png" Id="rId194"/><Relationship Type="http://schemas.openxmlformats.org/officeDocument/2006/relationships/image" Target="/xl/media/image195.png" Id="rId195"/><Relationship Type="http://schemas.openxmlformats.org/officeDocument/2006/relationships/image" Target="/xl/media/image196.png" Id="rId196"/><Relationship Type="http://schemas.openxmlformats.org/officeDocument/2006/relationships/image" Target="/xl/media/image197.png" Id="rId197"/><Relationship Type="http://schemas.openxmlformats.org/officeDocument/2006/relationships/image" Target="/xl/media/image198.png" Id="rId198"/><Relationship Type="http://schemas.openxmlformats.org/officeDocument/2006/relationships/image" Target="/xl/media/image199.png" Id="rId199"/><Relationship Type="http://schemas.openxmlformats.org/officeDocument/2006/relationships/image" Target="/xl/media/image200.png" Id="rId200"/><Relationship Type="http://schemas.openxmlformats.org/officeDocument/2006/relationships/image" Target="/xl/media/image201.png" Id="rId201"/><Relationship Type="http://schemas.openxmlformats.org/officeDocument/2006/relationships/image" Target="/xl/media/image202.png" Id="rId202"/><Relationship Type="http://schemas.openxmlformats.org/officeDocument/2006/relationships/image" Target="/xl/media/image203.png" Id="rId203"/><Relationship Type="http://schemas.openxmlformats.org/officeDocument/2006/relationships/image" Target="/xl/media/image204.png" Id="rId204"/><Relationship Type="http://schemas.openxmlformats.org/officeDocument/2006/relationships/image" Target="/xl/media/image205.png" Id="rId205"/><Relationship Type="http://schemas.openxmlformats.org/officeDocument/2006/relationships/image" Target="/xl/media/image206.png" Id="rId206"/><Relationship Type="http://schemas.openxmlformats.org/officeDocument/2006/relationships/image" Target="/xl/media/image207.png" Id="rId207"/><Relationship Type="http://schemas.openxmlformats.org/officeDocument/2006/relationships/image" Target="/xl/media/image208.png" Id="rId208"/><Relationship Type="http://schemas.openxmlformats.org/officeDocument/2006/relationships/image" Target="/xl/media/image209.png" Id="rId209"/><Relationship Type="http://schemas.openxmlformats.org/officeDocument/2006/relationships/image" Target="/xl/media/image210.png" Id="rId210"/><Relationship Type="http://schemas.openxmlformats.org/officeDocument/2006/relationships/image" Target="/xl/media/image211.png" Id="rId211"/><Relationship Type="http://schemas.openxmlformats.org/officeDocument/2006/relationships/image" Target="/xl/media/image212.png" Id="rId212"/><Relationship Type="http://schemas.openxmlformats.org/officeDocument/2006/relationships/image" Target="/xl/media/image213.png" Id="rId213"/><Relationship Type="http://schemas.openxmlformats.org/officeDocument/2006/relationships/image" Target="/xl/media/image214.png" Id="rId214"/><Relationship Type="http://schemas.openxmlformats.org/officeDocument/2006/relationships/image" Target="/xl/media/image215.png" Id="rId215"/><Relationship Type="http://schemas.openxmlformats.org/officeDocument/2006/relationships/image" Target="/xl/media/image216.png" Id="rId216"/><Relationship Type="http://schemas.openxmlformats.org/officeDocument/2006/relationships/image" Target="/xl/media/image217.png" Id="rId217"/><Relationship Type="http://schemas.openxmlformats.org/officeDocument/2006/relationships/image" Target="/xl/media/image218.png" Id="rId218"/><Relationship Type="http://schemas.openxmlformats.org/officeDocument/2006/relationships/image" Target="/xl/media/image219.png" Id="rId219"/><Relationship Type="http://schemas.openxmlformats.org/officeDocument/2006/relationships/image" Target="/xl/media/image220.png" Id="rId220"/><Relationship Type="http://schemas.openxmlformats.org/officeDocument/2006/relationships/image" Target="/xl/media/image221.png" Id="rId221"/><Relationship Type="http://schemas.openxmlformats.org/officeDocument/2006/relationships/image" Target="/xl/media/image222.png" Id="rId222"/><Relationship Type="http://schemas.openxmlformats.org/officeDocument/2006/relationships/image" Target="/xl/media/image223.png" Id="rId223"/><Relationship Type="http://schemas.openxmlformats.org/officeDocument/2006/relationships/image" Target="/xl/media/image224.png" Id="rId224"/><Relationship Type="http://schemas.openxmlformats.org/officeDocument/2006/relationships/image" Target="/xl/media/image225.png" Id="rId225"/><Relationship Type="http://schemas.openxmlformats.org/officeDocument/2006/relationships/image" Target="/xl/media/image226.png" Id="rId226"/><Relationship Type="http://schemas.openxmlformats.org/officeDocument/2006/relationships/image" Target="/xl/media/image227.png" Id="rId227"/><Relationship Type="http://schemas.openxmlformats.org/officeDocument/2006/relationships/image" Target="/xl/media/image228.png" Id="rId228"/><Relationship Type="http://schemas.openxmlformats.org/officeDocument/2006/relationships/image" Target="/xl/media/image229.png" Id="rId229"/><Relationship Type="http://schemas.openxmlformats.org/officeDocument/2006/relationships/image" Target="/xl/media/image230.png" Id="rId230"/><Relationship Type="http://schemas.openxmlformats.org/officeDocument/2006/relationships/image" Target="/xl/media/image231.png" Id="rId231"/><Relationship Type="http://schemas.openxmlformats.org/officeDocument/2006/relationships/image" Target="/xl/media/image232.png" Id="rId232"/><Relationship Type="http://schemas.openxmlformats.org/officeDocument/2006/relationships/image" Target="/xl/media/image233.png" Id="rId233"/><Relationship Type="http://schemas.openxmlformats.org/officeDocument/2006/relationships/image" Target="/xl/media/image234.png" Id="rId234"/><Relationship Type="http://schemas.openxmlformats.org/officeDocument/2006/relationships/image" Target="/xl/media/image235.png" Id="rId235"/><Relationship Type="http://schemas.openxmlformats.org/officeDocument/2006/relationships/image" Target="/xl/media/image236.png" Id="rId236"/><Relationship Type="http://schemas.openxmlformats.org/officeDocument/2006/relationships/image" Target="/xl/media/image237.png" Id="rId237"/><Relationship Type="http://schemas.openxmlformats.org/officeDocument/2006/relationships/image" Target="/xl/media/image238.png" Id="rId238"/><Relationship Type="http://schemas.openxmlformats.org/officeDocument/2006/relationships/image" Target="/xl/media/image239.png" Id="rId239"/><Relationship Type="http://schemas.openxmlformats.org/officeDocument/2006/relationships/image" Target="/xl/media/image240.png" Id="rId240"/><Relationship Type="http://schemas.openxmlformats.org/officeDocument/2006/relationships/image" Target="/xl/media/image241.png" Id="rId241"/><Relationship Type="http://schemas.openxmlformats.org/officeDocument/2006/relationships/image" Target="/xl/media/image242.png" Id="rId242"/><Relationship Type="http://schemas.openxmlformats.org/officeDocument/2006/relationships/image" Target="/xl/media/image243.png" Id="rId243"/><Relationship Type="http://schemas.openxmlformats.org/officeDocument/2006/relationships/image" Target="/xl/media/image244.png" Id="rId244"/><Relationship Type="http://schemas.openxmlformats.org/officeDocument/2006/relationships/image" Target="/xl/media/image245.png" Id="rId245"/><Relationship Type="http://schemas.openxmlformats.org/officeDocument/2006/relationships/image" Target="/xl/media/image246.png" Id="rId246"/><Relationship Type="http://schemas.openxmlformats.org/officeDocument/2006/relationships/image" Target="/xl/media/image247.png" Id="rId247"/><Relationship Type="http://schemas.openxmlformats.org/officeDocument/2006/relationships/image" Target="/xl/media/image248.png" Id="rId248"/><Relationship Type="http://schemas.openxmlformats.org/officeDocument/2006/relationships/image" Target="/xl/media/image249.png" Id="rId249"/><Relationship Type="http://schemas.openxmlformats.org/officeDocument/2006/relationships/image" Target="/xl/media/image250.png" Id="rId250"/><Relationship Type="http://schemas.openxmlformats.org/officeDocument/2006/relationships/image" Target="/xl/media/image251.png" Id="rId251"/><Relationship Type="http://schemas.openxmlformats.org/officeDocument/2006/relationships/image" Target="/xl/media/image252.png" Id="rId252"/><Relationship Type="http://schemas.openxmlformats.org/officeDocument/2006/relationships/image" Target="/xl/media/image253.png" Id="rId253"/><Relationship Type="http://schemas.openxmlformats.org/officeDocument/2006/relationships/image" Target="/xl/media/image254.png" Id="rId254"/><Relationship Type="http://schemas.openxmlformats.org/officeDocument/2006/relationships/image" Target="/xl/media/image255.png" Id="rId255"/><Relationship Type="http://schemas.openxmlformats.org/officeDocument/2006/relationships/image" Target="/xl/media/image256.png" Id="rId256"/><Relationship Type="http://schemas.openxmlformats.org/officeDocument/2006/relationships/image" Target="/xl/media/image257.png" Id="rId257"/><Relationship Type="http://schemas.openxmlformats.org/officeDocument/2006/relationships/image" Target="/xl/media/image258.png" Id="rId258"/><Relationship Type="http://schemas.openxmlformats.org/officeDocument/2006/relationships/image" Target="/xl/media/image259.png" Id="rId259"/><Relationship Type="http://schemas.openxmlformats.org/officeDocument/2006/relationships/image" Target="/xl/media/image260.png" Id="rId260"/><Relationship Type="http://schemas.openxmlformats.org/officeDocument/2006/relationships/image" Target="/xl/media/image261.png" Id="rId261"/><Relationship Type="http://schemas.openxmlformats.org/officeDocument/2006/relationships/image" Target="/xl/media/image262.png" Id="rId262"/><Relationship Type="http://schemas.openxmlformats.org/officeDocument/2006/relationships/image" Target="/xl/media/image263.png" Id="rId263"/><Relationship Type="http://schemas.openxmlformats.org/officeDocument/2006/relationships/image" Target="/xl/media/image264.png" Id="rId264"/><Relationship Type="http://schemas.openxmlformats.org/officeDocument/2006/relationships/image" Target="/xl/media/image265.png" Id="rId265"/><Relationship Type="http://schemas.openxmlformats.org/officeDocument/2006/relationships/image" Target="/xl/media/image266.png" Id="rId266"/><Relationship Type="http://schemas.openxmlformats.org/officeDocument/2006/relationships/image" Target="/xl/media/image267.png" Id="rId267"/><Relationship Type="http://schemas.openxmlformats.org/officeDocument/2006/relationships/image" Target="/xl/media/image268.png" Id="rId268"/><Relationship Type="http://schemas.openxmlformats.org/officeDocument/2006/relationships/image" Target="/xl/media/image269.png" Id="rId269"/><Relationship Type="http://schemas.openxmlformats.org/officeDocument/2006/relationships/image" Target="/xl/media/image270.png" Id="rId270"/><Relationship Type="http://schemas.openxmlformats.org/officeDocument/2006/relationships/image" Target="/xl/media/image271.png" Id="rId271"/><Relationship Type="http://schemas.openxmlformats.org/officeDocument/2006/relationships/image" Target="/xl/media/image272.png" Id="rId272"/><Relationship Type="http://schemas.openxmlformats.org/officeDocument/2006/relationships/image" Target="/xl/media/image273.png" Id="rId273"/><Relationship Type="http://schemas.openxmlformats.org/officeDocument/2006/relationships/image" Target="/xl/media/image274.png" Id="rId274"/><Relationship Type="http://schemas.openxmlformats.org/officeDocument/2006/relationships/image" Target="/xl/media/image275.png" Id="rId275"/><Relationship Type="http://schemas.openxmlformats.org/officeDocument/2006/relationships/image" Target="/xl/media/image276.png" Id="rId276"/><Relationship Type="http://schemas.openxmlformats.org/officeDocument/2006/relationships/image" Target="/xl/media/image277.png" Id="rId277"/><Relationship Type="http://schemas.openxmlformats.org/officeDocument/2006/relationships/image" Target="/xl/media/image278.png" Id="rId278"/></Relationships>
</file>

<file path=xl/drawings/drawing1.xml><?xml version="1.0" encoding="utf-8"?>
<wsDr xmlns="http://schemas.openxmlformats.org/drawingml/2006/spreadsheetDrawing">
  <oneCellAnchor>
    <from>
      <col>0</col>
      <colOff>0</colOff>
      <row>0</row>
      <rowOff>0</rowOff>
    </from>
    <ext cx="847725" cy="4572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2</col>
      <colOff>0</colOff>
      <row>7</row>
      <rowOff>0</rowOff>
    </from>
    <ext cx="1257300" cy="942975"/>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2</col>
      <colOff>0</colOff>
      <row>8</row>
      <rowOff>0</rowOff>
    </from>
    <ext cx="1257300" cy="942975"/>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2</col>
      <colOff>0</colOff>
      <row>9</row>
      <rowOff>0</rowOff>
    </from>
    <ext cx="704850" cy="942975"/>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2</col>
      <colOff>0</colOff>
      <row>10</row>
      <rowOff>0</rowOff>
    </from>
    <ext cx="704850" cy="942975"/>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2</col>
      <colOff>0</colOff>
      <row>11</row>
      <rowOff>0</rowOff>
    </from>
    <ext cx="704850" cy="942975"/>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2</col>
      <colOff>0</colOff>
      <row>12</row>
      <rowOff>0</rowOff>
    </from>
    <ext cx="704850" cy="942975"/>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2</col>
      <colOff>0</colOff>
      <row>13</row>
      <rowOff>0</rowOff>
    </from>
    <ext cx="704850" cy="942975"/>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2</col>
      <colOff>0</colOff>
      <row>14</row>
      <rowOff>0</rowOff>
    </from>
    <ext cx="1257300" cy="942975"/>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2</col>
      <colOff>0</colOff>
      <row>15</row>
      <rowOff>0</rowOff>
    </from>
    <ext cx="704850" cy="942975"/>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2</col>
      <colOff>0</colOff>
      <row>16</row>
      <rowOff>0</rowOff>
    </from>
    <ext cx="704850" cy="942975"/>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2</col>
      <colOff>0</colOff>
      <row>17</row>
      <rowOff>0</rowOff>
    </from>
    <ext cx="704850" cy="942975"/>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oneCellAnchor>
    <from>
      <col>2</col>
      <colOff>0</colOff>
      <row>18</row>
      <rowOff>0</rowOff>
    </from>
    <ext cx="704850" cy="942975"/>
    <pic>
      <nvPicPr>
        <cNvPr id="13" name="Image 13"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spPr>
    </pic>
    <clientData/>
  </oneCellAnchor>
  <oneCellAnchor>
    <from>
      <col>2</col>
      <colOff>0</colOff>
      <row>19</row>
      <rowOff>0</rowOff>
    </from>
    <ext cx="1257300" cy="942975"/>
    <pic>
      <nvPicPr>
        <cNvPr id="14" name="Image 14" descr="Picture"/>
        <cNvPicPr/>
      </nvPicPr>
      <blipFill>
        <a:blip xmlns:a="http://schemas.openxmlformats.org/drawingml/2006/main" xmlns:r="http://schemas.openxmlformats.org/officeDocument/2006/relationships" cstate="print" r:embed="rId14"/>
        <a:stretch xmlns:a="http://schemas.openxmlformats.org/drawingml/2006/main">
          <a:fillRect/>
        </a:stretch>
      </blipFill>
      <spPr>
        <a:prstGeom xmlns:a="http://schemas.openxmlformats.org/drawingml/2006/main" prst="rect"/>
      </spPr>
    </pic>
    <clientData/>
  </oneCellAnchor>
  <oneCellAnchor>
    <from>
      <col>2</col>
      <colOff>0</colOff>
      <row>20</row>
      <rowOff>0</rowOff>
    </from>
    <ext cx="704850" cy="942975"/>
    <pic>
      <nvPicPr>
        <cNvPr id="15" name="Image 15" descr="Picture"/>
        <cNvPicPr/>
      </nvPicPr>
      <blipFill>
        <a:blip xmlns:a="http://schemas.openxmlformats.org/drawingml/2006/main" xmlns:r="http://schemas.openxmlformats.org/officeDocument/2006/relationships" cstate="print" r:embed="rId15"/>
        <a:stretch xmlns:a="http://schemas.openxmlformats.org/drawingml/2006/main">
          <a:fillRect/>
        </a:stretch>
      </blipFill>
      <spPr>
        <a:prstGeom xmlns:a="http://schemas.openxmlformats.org/drawingml/2006/main" prst="rect"/>
      </spPr>
    </pic>
    <clientData/>
  </oneCellAnchor>
  <oneCellAnchor>
    <from>
      <col>2</col>
      <colOff>0</colOff>
      <row>21</row>
      <rowOff>0</rowOff>
    </from>
    <ext cx="704850" cy="942975"/>
    <pic>
      <nvPicPr>
        <cNvPr id="16" name="Image 16" descr="Picture"/>
        <cNvPicPr/>
      </nvPicPr>
      <blipFill>
        <a:blip xmlns:a="http://schemas.openxmlformats.org/drawingml/2006/main" xmlns:r="http://schemas.openxmlformats.org/officeDocument/2006/relationships" cstate="print" r:embed="rId16"/>
        <a:stretch xmlns:a="http://schemas.openxmlformats.org/drawingml/2006/main">
          <a:fillRect/>
        </a:stretch>
      </blipFill>
      <spPr>
        <a:prstGeom xmlns:a="http://schemas.openxmlformats.org/drawingml/2006/main" prst="rect"/>
      </spPr>
    </pic>
    <clientData/>
  </oneCellAnchor>
  <oneCellAnchor>
    <from>
      <col>2</col>
      <colOff>0</colOff>
      <row>22</row>
      <rowOff>0</rowOff>
    </from>
    <ext cx="1257300" cy="942975"/>
    <pic>
      <nvPicPr>
        <cNvPr id="17" name="Image 17" descr="Picture"/>
        <cNvPicPr/>
      </nvPicPr>
      <blipFill>
        <a:blip xmlns:a="http://schemas.openxmlformats.org/drawingml/2006/main" xmlns:r="http://schemas.openxmlformats.org/officeDocument/2006/relationships" cstate="print" r:embed="rId17"/>
        <a:stretch xmlns:a="http://schemas.openxmlformats.org/drawingml/2006/main">
          <a:fillRect/>
        </a:stretch>
      </blipFill>
      <spPr>
        <a:prstGeom xmlns:a="http://schemas.openxmlformats.org/drawingml/2006/main" prst="rect"/>
      </spPr>
    </pic>
    <clientData/>
  </oneCellAnchor>
  <oneCellAnchor>
    <from>
      <col>2</col>
      <colOff>0</colOff>
      <row>23</row>
      <rowOff>0</rowOff>
    </from>
    <ext cx="1257300" cy="942975"/>
    <pic>
      <nvPicPr>
        <cNvPr id="18" name="Image 18" descr="Picture"/>
        <cNvPicPr/>
      </nvPicPr>
      <blipFill>
        <a:blip xmlns:a="http://schemas.openxmlformats.org/drawingml/2006/main" xmlns:r="http://schemas.openxmlformats.org/officeDocument/2006/relationships" cstate="print" r:embed="rId18"/>
        <a:stretch xmlns:a="http://schemas.openxmlformats.org/drawingml/2006/main">
          <a:fillRect/>
        </a:stretch>
      </blipFill>
      <spPr>
        <a:prstGeom xmlns:a="http://schemas.openxmlformats.org/drawingml/2006/main" prst="rect"/>
      </spPr>
    </pic>
    <clientData/>
  </oneCellAnchor>
  <oneCellAnchor>
    <from>
      <col>2</col>
      <colOff>0</colOff>
      <row>24</row>
      <rowOff>0</rowOff>
    </from>
    <ext cx="1257300" cy="942975"/>
    <pic>
      <nvPicPr>
        <cNvPr id="19" name="Image 19" descr="Picture"/>
        <cNvPicPr/>
      </nvPicPr>
      <blipFill>
        <a:blip xmlns:a="http://schemas.openxmlformats.org/drawingml/2006/main" xmlns:r="http://schemas.openxmlformats.org/officeDocument/2006/relationships" cstate="print" r:embed="rId19"/>
        <a:stretch xmlns:a="http://schemas.openxmlformats.org/drawingml/2006/main">
          <a:fillRect/>
        </a:stretch>
      </blipFill>
      <spPr>
        <a:prstGeom xmlns:a="http://schemas.openxmlformats.org/drawingml/2006/main" prst="rect"/>
      </spPr>
    </pic>
    <clientData/>
  </oneCellAnchor>
  <oneCellAnchor>
    <from>
      <col>2</col>
      <colOff>0</colOff>
      <row>25</row>
      <rowOff>0</rowOff>
    </from>
    <ext cx="704850" cy="942975"/>
    <pic>
      <nvPicPr>
        <cNvPr id="20" name="Image 20" descr="Picture"/>
        <cNvPicPr/>
      </nvPicPr>
      <blipFill>
        <a:blip xmlns:a="http://schemas.openxmlformats.org/drawingml/2006/main" xmlns:r="http://schemas.openxmlformats.org/officeDocument/2006/relationships" cstate="print" r:embed="rId20"/>
        <a:stretch xmlns:a="http://schemas.openxmlformats.org/drawingml/2006/main">
          <a:fillRect/>
        </a:stretch>
      </blipFill>
      <spPr>
        <a:prstGeom xmlns:a="http://schemas.openxmlformats.org/drawingml/2006/main" prst="rect"/>
      </spPr>
    </pic>
    <clientData/>
  </oneCellAnchor>
  <oneCellAnchor>
    <from>
      <col>2</col>
      <colOff>0</colOff>
      <row>26</row>
      <rowOff>0</rowOff>
    </from>
    <ext cx="1257300" cy="942975"/>
    <pic>
      <nvPicPr>
        <cNvPr id="21" name="Image 21" descr="Picture"/>
        <cNvPicPr/>
      </nvPicPr>
      <blipFill>
        <a:blip xmlns:a="http://schemas.openxmlformats.org/drawingml/2006/main" xmlns:r="http://schemas.openxmlformats.org/officeDocument/2006/relationships" cstate="print" r:embed="rId21"/>
        <a:stretch xmlns:a="http://schemas.openxmlformats.org/drawingml/2006/main">
          <a:fillRect/>
        </a:stretch>
      </blipFill>
      <spPr>
        <a:prstGeom xmlns:a="http://schemas.openxmlformats.org/drawingml/2006/main" prst="rect"/>
      </spPr>
    </pic>
    <clientData/>
  </oneCellAnchor>
  <oneCellAnchor>
    <from>
      <col>2</col>
      <colOff>0</colOff>
      <row>27</row>
      <rowOff>0</rowOff>
    </from>
    <ext cx="1257300" cy="942975"/>
    <pic>
      <nvPicPr>
        <cNvPr id="22" name="Image 22" descr="Picture"/>
        <cNvPicPr/>
      </nvPicPr>
      <blipFill>
        <a:blip xmlns:a="http://schemas.openxmlformats.org/drawingml/2006/main" xmlns:r="http://schemas.openxmlformats.org/officeDocument/2006/relationships" cstate="print" r:embed="rId22"/>
        <a:stretch xmlns:a="http://schemas.openxmlformats.org/drawingml/2006/main">
          <a:fillRect/>
        </a:stretch>
      </blipFill>
      <spPr>
        <a:prstGeom xmlns:a="http://schemas.openxmlformats.org/drawingml/2006/main" prst="rect"/>
      </spPr>
    </pic>
    <clientData/>
  </oneCellAnchor>
  <oneCellAnchor>
    <from>
      <col>2</col>
      <colOff>0</colOff>
      <row>28</row>
      <rowOff>0</rowOff>
    </from>
    <ext cx="1257300" cy="942975"/>
    <pic>
      <nvPicPr>
        <cNvPr id="23" name="Image 23" descr="Picture"/>
        <cNvPicPr/>
      </nvPicPr>
      <blipFill>
        <a:blip xmlns:a="http://schemas.openxmlformats.org/drawingml/2006/main" xmlns:r="http://schemas.openxmlformats.org/officeDocument/2006/relationships" cstate="print" r:embed="rId23"/>
        <a:stretch xmlns:a="http://schemas.openxmlformats.org/drawingml/2006/main">
          <a:fillRect/>
        </a:stretch>
      </blipFill>
      <spPr>
        <a:prstGeom xmlns:a="http://schemas.openxmlformats.org/drawingml/2006/main" prst="rect"/>
      </spPr>
    </pic>
    <clientData/>
  </oneCellAnchor>
  <oneCellAnchor>
    <from>
      <col>2</col>
      <colOff>0</colOff>
      <row>29</row>
      <rowOff>0</rowOff>
    </from>
    <ext cx="1257300" cy="942975"/>
    <pic>
      <nvPicPr>
        <cNvPr id="24" name="Image 24" descr="Picture"/>
        <cNvPicPr/>
      </nvPicPr>
      <blipFill>
        <a:blip xmlns:a="http://schemas.openxmlformats.org/drawingml/2006/main" xmlns:r="http://schemas.openxmlformats.org/officeDocument/2006/relationships" cstate="print" r:embed="rId24"/>
        <a:stretch xmlns:a="http://schemas.openxmlformats.org/drawingml/2006/main">
          <a:fillRect/>
        </a:stretch>
      </blipFill>
      <spPr>
        <a:prstGeom xmlns:a="http://schemas.openxmlformats.org/drawingml/2006/main" prst="rect"/>
      </spPr>
    </pic>
    <clientData/>
  </oneCellAnchor>
  <oneCellAnchor>
    <from>
      <col>2</col>
      <colOff>0</colOff>
      <row>30</row>
      <rowOff>0</rowOff>
    </from>
    <ext cx="704850" cy="942975"/>
    <pic>
      <nvPicPr>
        <cNvPr id="25" name="Image 25" descr="Picture"/>
        <cNvPicPr/>
      </nvPicPr>
      <blipFill>
        <a:blip xmlns:a="http://schemas.openxmlformats.org/drawingml/2006/main" xmlns:r="http://schemas.openxmlformats.org/officeDocument/2006/relationships" cstate="print" r:embed="rId25"/>
        <a:stretch xmlns:a="http://schemas.openxmlformats.org/drawingml/2006/main">
          <a:fillRect/>
        </a:stretch>
      </blipFill>
      <spPr>
        <a:prstGeom xmlns:a="http://schemas.openxmlformats.org/drawingml/2006/main" prst="rect"/>
      </spPr>
    </pic>
    <clientData/>
  </oneCellAnchor>
  <oneCellAnchor>
    <from>
      <col>2</col>
      <colOff>0</colOff>
      <row>31</row>
      <rowOff>0</rowOff>
    </from>
    <ext cx="1257300" cy="942975"/>
    <pic>
      <nvPicPr>
        <cNvPr id="26" name="Image 26" descr="Picture"/>
        <cNvPicPr/>
      </nvPicPr>
      <blipFill>
        <a:blip xmlns:a="http://schemas.openxmlformats.org/drawingml/2006/main" xmlns:r="http://schemas.openxmlformats.org/officeDocument/2006/relationships" cstate="print" r:embed="rId26"/>
        <a:stretch xmlns:a="http://schemas.openxmlformats.org/drawingml/2006/main">
          <a:fillRect/>
        </a:stretch>
      </blipFill>
      <spPr>
        <a:prstGeom xmlns:a="http://schemas.openxmlformats.org/drawingml/2006/main" prst="rect"/>
      </spPr>
    </pic>
    <clientData/>
  </oneCellAnchor>
  <oneCellAnchor>
    <from>
      <col>2</col>
      <colOff>0</colOff>
      <row>32</row>
      <rowOff>0</rowOff>
    </from>
    <ext cx="704850" cy="942975"/>
    <pic>
      <nvPicPr>
        <cNvPr id="27" name="Image 27" descr="Picture"/>
        <cNvPicPr/>
      </nvPicPr>
      <blipFill>
        <a:blip xmlns:a="http://schemas.openxmlformats.org/drawingml/2006/main" xmlns:r="http://schemas.openxmlformats.org/officeDocument/2006/relationships" cstate="print" r:embed="rId27"/>
        <a:stretch xmlns:a="http://schemas.openxmlformats.org/drawingml/2006/main">
          <a:fillRect/>
        </a:stretch>
      </blipFill>
      <spPr>
        <a:prstGeom xmlns:a="http://schemas.openxmlformats.org/drawingml/2006/main" prst="rect"/>
      </spPr>
    </pic>
    <clientData/>
  </oneCellAnchor>
  <oneCellAnchor>
    <from>
      <col>2</col>
      <colOff>0</colOff>
      <row>33</row>
      <rowOff>0</rowOff>
    </from>
    <ext cx="704850" cy="942975"/>
    <pic>
      <nvPicPr>
        <cNvPr id="28" name="Image 28" descr="Picture"/>
        <cNvPicPr/>
      </nvPicPr>
      <blipFill>
        <a:blip xmlns:a="http://schemas.openxmlformats.org/drawingml/2006/main" xmlns:r="http://schemas.openxmlformats.org/officeDocument/2006/relationships" cstate="print" r:embed="rId28"/>
        <a:stretch xmlns:a="http://schemas.openxmlformats.org/drawingml/2006/main">
          <a:fillRect/>
        </a:stretch>
      </blipFill>
      <spPr>
        <a:prstGeom xmlns:a="http://schemas.openxmlformats.org/drawingml/2006/main" prst="rect"/>
      </spPr>
    </pic>
    <clientData/>
  </oneCellAnchor>
  <oneCellAnchor>
    <from>
      <col>2</col>
      <colOff>0</colOff>
      <row>34</row>
      <rowOff>0</rowOff>
    </from>
    <ext cx="704850" cy="942975"/>
    <pic>
      <nvPicPr>
        <cNvPr id="29" name="Image 29" descr="Picture"/>
        <cNvPicPr/>
      </nvPicPr>
      <blipFill>
        <a:blip xmlns:a="http://schemas.openxmlformats.org/drawingml/2006/main" xmlns:r="http://schemas.openxmlformats.org/officeDocument/2006/relationships" cstate="print" r:embed="rId29"/>
        <a:stretch xmlns:a="http://schemas.openxmlformats.org/drawingml/2006/main">
          <a:fillRect/>
        </a:stretch>
      </blipFill>
      <spPr>
        <a:prstGeom xmlns:a="http://schemas.openxmlformats.org/drawingml/2006/main" prst="rect"/>
      </spPr>
    </pic>
    <clientData/>
  </oneCellAnchor>
  <oneCellAnchor>
    <from>
      <col>2</col>
      <colOff>0</colOff>
      <row>35</row>
      <rowOff>0</rowOff>
    </from>
    <ext cx="704850" cy="942975"/>
    <pic>
      <nvPicPr>
        <cNvPr id="30" name="Image 30" descr="Picture"/>
        <cNvPicPr/>
      </nvPicPr>
      <blipFill>
        <a:blip xmlns:a="http://schemas.openxmlformats.org/drawingml/2006/main" xmlns:r="http://schemas.openxmlformats.org/officeDocument/2006/relationships" cstate="print" r:embed="rId30"/>
        <a:stretch xmlns:a="http://schemas.openxmlformats.org/drawingml/2006/main">
          <a:fillRect/>
        </a:stretch>
      </blipFill>
      <spPr>
        <a:prstGeom xmlns:a="http://schemas.openxmlformats.org/drawingml/2006/main" prst="rect"/>
      </spPr>
    </pic>
    <clientData/>
  </oneCellAnchor>
  <oneCellAnchor>
    <from>
      <col>2</col>
      <colOff>0</colOff>
      <row>36</row>
      <rowOff>0</rowOff>
    </from>
    <ext cx="1257300" cy="942975"/>
    <pic>
      <nvPicPr>
        <cNvPr id="31" name="Image 31" descr="Picture"/>
        <cNvPicPr/>
      </nvPicPr>
      <blipFill>
        <a:blip xmlns:a="http://schemas.openxmlformats.org/drawingml/2006/main" xmlns:r="http://schemas.openxmlformats.org/officeDocument/2006/relationships" cstate="print" r:embed="rId31"/>
        <a:stretch xmlns:a="http://schemas.openxmlformats.org/drawingml/2006/main">
          <a:fillRect/>
        </a:stretch>
      </blipFill>
      <spPr>
        <a:prstGeom xmlns:a="http://schemas.openxmlformats.org/drawingml/2006/main" prst="rect"/>
      </spPr>
    </pic>
    <clientData/>
  </oneCellAnchor>
  <oneCellAnchor>
    <from>
      <col>2</col>
      <colOff>0</colOff>
      <row>37</row>
      <rowOff>0</rowOff>
    </from>
    <ext cx="704850" cy="942975"/>
    <pic>
      <nvPicPr>
        <cNvPr id="32" name="Image 32" descr="Picture"/>
        <cNvPicPr/>
      </nvPicPr>
      <blipFill>
        <a:blip xmlns:a="http://schemas.openxmlformats.org/drawingml/2006/main" xmlns:r="http://schemas.openxmlformats.org/officeDocument/2006/relationships" cstate="print" r:embed="rId32"/>
        <a:stretch xmlns:a="http://schemas.openxmlformats.org/drawingml/2006/main">
          <a:fillRect/>
        </a:stretch>
      </blipFill>
      <spPr>
        <a:prstGeom xmlns:a="http://schemas.openxmlformats.org/drawingml/2006/main" prst="rect"/>
      </spPr>
    </pic>
    <clientData/>
  </oneCellAnchor>
  <oneCellAnchor>
    <from>
      <col>2</col>
      <colOff>0</colOff>
      <row>38</row>
      <rowOff>0</rowOff>
    </from>
    <ext cx="1257300" cy="942975"/>
    <pic>
      <nvPicPr>
        <cNvPr id="33" name="Image 33" descr="Picture"/>
        <cNvPicPr/>
      </nvPicPr>
      <blipFill>
        <a:blip xmlns:a="http://schemas.openxmlformats.org/drawingml/2006/main" xmlns:r="http://schemas.openxmlformats.org/officeDocument/2006/relationships" cstate="print" r:embed="rId33"/>
        <a:stretch xmlns:a="http://schemas.openxmlformats.org/drawingml/2006/main">
          <a:fillRect/>
        </a:stretch>
      </blipFill>
      <spPr>
        <a:prstGeom xmlns:a="http://schemas.openxmlformats.org/drawingml/2006/main" prst="rect"/>
      </spPr>
    </pic>
    <clientData/>
  </oneCellAnchor>
  <oneCellAnchor>
    <from>
      <col>2</col>
      <colOff>0</colOff>
      <row>39</row>
      <rowOff>0</rowOff>
    </from>
    <ext cx="704850" cy="942975"/>
    <pic>
      <nvPicPr>
        <cNvPr id="34" name="Image 34" descr="Picture"/>
        <cNvPicPr/>
      </nvPicPr>
      <blipFill>
        <a:blip xmlns:a="http://schemas.openxmlformats.org/drawingml/2006/main" xmlns:r="http://schemas.openxmlformats.org/officeDocument/2006/relationships" cstate="print" r:embed="rId34"/>
        <a:stretch xmlns:a="http://schemas.openxmlformats.org/drawingml/2006/main">
          <a:fillRect/>
        </a:stretch>
      </blipFill>
      <spPr>
        <a:prstGeom xmlns:a="http://schemas.openxmlformats.org/drawingml/2006/main" prst="rect"/>
      </spPr>
    </pic>
    <clientData/>
  </oneCellAnchor>
  <oneCellAnchor>
    <from>
      <col>2</col>
      <colOff>0</colOff>
      <row>40</row>
      <rowOff>0</rowOff>
    </from>
    <ext cx="1257300" cy="942975"/>
    <pic>
      <nvPicPr>
        <cNvPr id="35" name="Image 35" descr="Picture"/>
        <cNvPicPr/>
      </nvPicPr>
      <blipFill>
        <a:blip xmlns:a="http://schemas.openxmlformats.org/drawingml/2006/main" xmlns:r="http://schemas.openxmlformats.org/officeDocument/2006/relationships" cstate="print" r:embed="rId35"/>
        <a:stretch xmlns:a="http://schemas.openxmlformats.org/drawingml/2006/main">
          <a:fillRect/>
        </a:stretch>
      </blipFill>
      <spPr>
        <a:prstGeom xmlns:a="http://schemas.openxmlformats.org/drawingml/2006/main" prst="rect"/>
      </spPr>
    </pic>
    <clientData/>
  </oneCellAnchor>
  <oneCellAnchor>
    <from>
      <col>2</col>
      <colOff>0</colOff>
      <row>41</row>
      <rowOff>0</rowOff>
    </from>
    <ext cx="704850" cy="942975"/>
    <pic>
      <nvPicPr>
        <cNvPr id="36" name="Image 36" descr="Picture"/>
        <cNvPicPr/>
      </nvPicPr>
      <blipFill>
        <a:blip xmlns:a="http://schemas.openxmlformats.org/drawingml/2006/main" xmlns:r="http://schemas.openxmlformats.org/officeDocument/2006/relationships" cstate="print" r:embed="rId36"/>
        <a:stretch xmlns:a="http://schemas.openxmlformats.org/drawingml/2006/main">
          <a:fillRect/>
        </a:stretch>
      </blipFill>
      <spPr>
        <a:prstGeom xmlns:a="http://schemas.openxmlformats.org/drawingml/2006/main" prst="rect"/>
      </spPr>
    </pic>
    <clientData/>
  </oneCellAnchor>
  <oneCellAnchor>
    <from>
      <col>2</col>
      <colOff>0</colOff>
      <row>42</row>
      <rowOff>0</rowOff>
    </from>
    <ext cx="1257300" cy="942975"/>
    <pic>
      <nvPicPr>
        <cNvPr id="37" name="Image 37" descr="Picture"/>
        <cNvPicPr/>
      </nvPicPr>
      <blipFill>
        <a:blip xmlns:a="http://schemas.openxmlformats.org/drawingml/2006/main" xmlns:r="http://schemas.openxmlformats.org/officeDocument/2006/relationships" cstate="print" r:embed="rId37"/>
        <a:stretch xmlns:a="http://schemas.openxmlformats.org/drawingml/2006/main">
          <a:fillRect/>
        </a:stretch>
      </blipFill>
      <spPr>
        <a:prstGeom xmlns:a="http://schemas.openxmlformats.org/drawingml/2006/main" prst="rect"/>
      </spPr>
    </pic>
    <clientData/>
  </oneCellAnchor>
  <oneCellAnchor>
    <from>
      <col>2</col>
      <colOff>0</colOff>
      <row>43</row>
      <rowOff>0</rowOff>
    </from>
    <ext cx="704850" cy="942975"/>
    <pic>
      <nvPicPr>
        <cNvPr id="38" name="Image 38" descr="Picture"/>
        <cNvPicPr/>
      </nvPicPr>
      <blipFill>
        <a:blip xmlns:a="http://schemas.openxmlformats.org/drawingml/2006/main" xmlns:r="http://schemas.openxmlformats.org/officeDocument/2006/relationships" cstate="print" r:embed="rId38"/>
        <a:stretch xmlns:a="http://schemas.openxmlformats.org/drawingml/2006/main">
          <a:fillRect/>
        </a:stretch>
      </blipFill>
      <spPr>
        <a:prstGeom xmlns:a="http://schemas.openxmlformats.org/drawingml/2006/main" prst="rect"/>
      </spPr>
    </pic>
    <clientData/>
  </oneCellAnchor>
  <oneCellAnchor>
    <from>
      <col>2</col>
      <colOff>0</colOff>
      <row>44</row>
      <rowOff>0</rowOff>
    </from>
    <ext cx="1257300" cy="942975"/>
    <pic>
      <nvPicPr>
        <cNvPr id="39" name="Image 39" descr="Picture"/>
        <cNvPicPr/>
      </nvPicPr>
      <blipFill>
        <a:blip xmlns:a="http://schemas.openxmlformats.org/drawingml/2006/main" xmlns:r="http://schemas.openxmlformats.org/officeDocument/2006/relationships" cstate="print" r:embed="rId39"/>
        <a:stretch xmlns:a="http://schemas.openxmlformats.org/drawingml/2006/main">
          <a:fillRect/>
        </a:stretch>
      </blipFill>
      <spPr>
        <a:prstGeom xmlns:a="http://schemas.openxmlformats.org/drawingml/2006/main" prst="rect"/>
      </spPr>
    </pic>
    <clientData/>
  </oneCellAnchor>
  <oneCellAnchor>
    <from>
      <col>2</col>
      <colOff>0</colOff>
      <row>45</row>
      <rowOff>0</rowOff>
    </from>
    <ext cx="704850" cy="942975"/>
    <pic>
      <nvPicPr>
        <cNvPr id="40" name="Image 40" descr="Picture"/>
        <cNvPicPr/>
      </nvPicPr>
      <blipFill>
        <a:blip xmlns:a="http://schemas.openxmlformats.org/drawingml/2006/main" xmlns:r="http://schemas.openxmlformats.org/officeDocument/2006/relationships" cstate="print" r:embed="rId40"/>
        <a:stretch xmlns:a="http://schemas.openxmlformats.org/drawingml/2006/main">
          <a:fillRect/>
        </a:stretch>
      </blipFill>
      <spPr>
        <a:prstGeom xmlns:a="http://schemas.openxmlformats.org/drawingml/2006/main" prst="rect"/>
      </spPr>
    </pic>
    <clientData/>
  </oneCellAnchor>
  <oneCellAnchor>
    <from>
      <col>2</col>
      <colOff>0</colOff>
      <row>46</row>
      <rowOff>0</rowOff>
    </from>
    <ext cx="1257300" cy="942975"/>
    <pic>
      <nvPicPr>
        <cNvPr id="41" name="Image 41" descr="Picture"/>
        <cNvPicPr/>
      </nvPicPr>
      <blipFill>
        <a:blip xmlns:a="http://schemas.openxmlformats.org/drawingml/2006/main" xmlns:r="http://schemas.openxmlformats.org/officeDocument/2006/relationships" cstate="print" r:embed="rId41"/>
        <a:stretch xmlns:a="http://schemas.openxmlformats.org/drawingml/2006/main">
          <a:fillRect/>
        </a:stretch>
      </blipFill>
      <spPr>
        <a:prstGeom xmlns:a="http://schemas.openxmlformats.org/drawingml/2006/main" prst="rect"/>
      </spPr>
    </pic>
    <clientData/>
  </oneCellAnchor>
  <oneCellAnchor>
    <from>
      <col>2</col>
      <colOff>0</colOff>
      <row>47</row>
      <rowOff>0</rowOff>
    </from>
    <ext cx="704850" cy="942975"/>
    <pic>
      <nvPicPr>
        <cNvPr id="42" name="Image 42" descr="Picture"/>
        <cNvPicPr/>
      </nvPicPr>
      <blipFill>
        <a:blip xmlns:a="http://schemas.openxmlformats.org/drawingml/2006/main" xmlns:r="http://schemas.openxmlformats.org/officeDocument/2006/relationships" cstate="print" r:embed="rId42"/>
        <a:stretch xmlns:a="http://schemas.openxmlformats.org/drawingml/2006/main">
          <a:fillRect/>
        </a:stretch>
      </blipFill>
      <spPr>
        <a:prstGeom xmlns:a="http://schemas.openxmlformats.org/drawingml/2006/main" prst="rect"/>
      </spPr>
    </pic>
    <clientData/>
  </oneCellAnchor>
  <oneCellAnchor>
    <from>
      <col>2</col>
      <colOff>0</colOff>
      <row>48</row>
      <rowOff>0</rowOff>
    </from>
    <ext cx="1257300" cy="942975"/>
    <pic>
      <nvPicPr>
        <cNvPr id="43" name="Image 43" descr="Picture"/>
        <cNvPicPr/>
      </nvPicPr>
      <blipFill>
        <a:blip xmlns:a="http://schemas.openxmlformats.org/drawingml/2006/main" xmlns:r="http://schemas.openxmlformats.org/officeDocument/2006/relationships" cstate="print" r:embed="rId43"/>
        <a:stretch xmlns:a="http://schemas.openxmlformats.org/drawingml/2006/main">
          <a:fillRect/>
        </a:stretch>
      </blipFill>
      <spPr>
        <a:prstGeom xmlns:a="http://schemas.openxmlformats.org/drawingml/2006/main" prst="rect"/>
      </spPr>
    </pic>
    <clientData/>
  </oneCellAnchor>
  <oneCellAnchor>
    <from>
      <col>2</col>
      <colOff>0</colOff>
      <row>49</row>
      <rowOff>0</rowOff>
    </from>
    <ext cx="704850" cy="942975"/>
    <pic>
      <nvPicPr>
        <cNvPr id="44" name="Image 44" descr="Picture"/>
        <cNvPicPr/>
      </nvPicPr>
      <blipFill>
        <a:blip xmlns:a="http://schemas.openxmlformats.org/drawingml/2006/main" xmlns:r="http://schemas.openxmlformats.org/officeDocument/2006/relationships" cstate="print" r:embed="rId44"/>
        <a:stretch xmlns:a="http://schemas.openxmlformats.org/drawingml/2006/main">
          <a:fillRect/>
        </a:stretch>
      </blipFill>
      <spPr>
        <a:prstGeom xmlns:a="http://schemas.openxmlformats.org/drawingml/2006/main" prst="rect"/>
      </spPr>
    </pic>
    <clientData/>
  </oneCellAnchor>
  <oneCellAnchor>
    <from>
      <col>2</col>
      <colOff>0</colOff>
      <row>50</row>
      <rowOff>0</rowOff>
    </from>
    <ext cx="704850" cy="942975"/>
    <pic>
      <nvPicPr>
        <cNvPr id="45" name="Image 45" descr="Picture"/>
        <cNvPicPr/>
      </nvPicPr>
      <blipFill>
        <a:blip xmlns:a="http://schemas.openxmlformats.org/drawingml/2006/main" xmlns:r="http://schemas.openxmlformats.org/officeDocument/2006/relationships" cstate="print" r:embed="rId45"/>
        <a:stretch xmlns:a="http://schemas.openxmlformats.org/drawingml/2006/main">
          <a:fillRect/>
        </a:stretch>
      </blipFill>
      <spPr>
        <a:prstGeom xmlns:a="http://schemas.openxmlformats.org/drawingml/2006/main" prst="rect"/>
      </spPr>
    </pic>
    <clientData/>
  </oneCellAnchor>
  <oneCellAnchor>
    <from>
      <col>2</col>
      <colOff>0</colOff>
      <row>51</row>
      <rowOff>0</rowOff>
    </from>
    <ext cx="704850" cy="942975"/>
    <pic>
      <nvPicPr>
        <cNvPr id="46" name="Image 46" descr="Picture"/>
        <cNvPicPr/>
      </nvPicPr>
      <blipFill>
        <a:blip xmlns:a="http://schemas.openxmlformats.org/drawingml/2006/main" xmlns:r="http://schemas.openxmlformats.org/officeDocument/2006/relationships" cstate="print" r:embed="rId46"/>
        <a:stretch xmlns:a="http://schemas.openxmlformats.org/drawingml/2006/main">
          <a:fillRect/>
        </a:stretch>
      </blipFill>
      <spPr>
        <a:prstGeom xmlns:a="http://schemas.openxmlformats.org/drawingml/2006/main" prst="rect"/>
      </spPr>
    </pic>
    <clientData/>
  </oneCellAnchor>
  <oneCellAnchor>
    <from>
      <col>2</col>
      <colOff>0</colOff>
      <row>52</row>
      <rowOff>0</rowOff>
    </from>
    <ext cx="704850" cy="942975"/>
    <pic>
      <nvPicPr>
        <cNvPr id="47" name="Image 47" descr="Picture"/>
        <cNvPicPr/>
      </nvPicPr>
      <blipFill>
        <a:blip xmlns:a="http://schemas.openxmlformats.org/drawingml/2006/main" xmlns:r="http://schemas.openxmlformats.org/officeDocument/2006/relationships" cstate="print" r:embed="rId47"/>
        <a:stretch xmlns:a="http://schemas.openxmlformats.org/drawingml/2006/main">
          <a:fillRect/>
        </a:stretch>
      </blipFill>
      <spPr>
        <a:prstGeom xmlns:a="http://schemas.openxmlformats.org/drawingml/2006/main" prst="rect"/>
      </spPr>
    </pic>
    <clientData/>
  </oneCellAnchor>
  <oneCellAnchor>
    <from>
      <col>2</col>
      <colOff>0</colOff>
      <row>53</row>
      <rowOff>0</rowOff>
    </from>
    <ext cx="1257300" cy="942975"/>
    <pic>
      <nvPicPr>
        <cNvPr id="48" name="Image 48" descr="Picture"/>
        <cNvPicPr/>
      </nvPicPr>
      <blipFill>
        <a:blip xmlns:a="http://schemas.openxmlformats.org/drawingml/2006/main" xmlns:r="http://schemas.openxmlformats.org/officeDocument/2006/relationships" cstate="print" r:embed="rId48"/>
        <a:stretch xmlns:a="http://schemas.openxmlformats.org/drawingml/2006/main">
          <a:fillRect/>
        </a:stretch>
      </blipFill>
      <spPr>
        <a:prstGeom xmlns:a="http://schemas.openxmlformats.org/drawingml/2006/main" prst="rect"/>
      </spPr>
    </pic>
    <clientData/>
  </oneCellAnchor>
  <oneCellAnchor>
    <from>
      <col>2</col>
      <colOff>0</colOff>
      <row>54</row>
      <rowOff>0</rowOff>
    </from>
    <ext cx="704850" cy="942975"/>
    <pic>
      <nvPicPr>
        <cNvPr id="49" name="Image 49" descr="Picture"/>
        <cNvPicPr/>
      </nvPicPr>
      <blipFill>
        <a:blip xmlns:a="http://schemas.openxmlformats.org/drawingml/2006/main" xmlns:r="http://schemas.openxmlformats.org/officeDocument/2006/relationships" cstate="print" r:embed="rId49"/>
        <a:stretch xmlns:a="http://schemas.openxmlformats.org/drawingml/2006/main">
          <a:fillRect/>
        </a:stretch>
      </blipFill>
      <spPr>
        <a:prstGeom xmlns:a="http://schemas.openxmlformats.org/drawingml/2006/main" prst="rect"/>
      </spPr>
    </pic>
    <clientData/>
  </oneCellAnchor>
  <oneCellAnchor>
    <from>
      <col>2</col>
      <colOff>0</colOff>
      <row>55</row>
      <rowOff>0</rowOff>
    </from>
    <ext cx="704850" cy="942975"/>
    <pic>
      <nvPicPr>
        <cNvPr id="50" name="Image 50" descr="Picture"/>
        <cNvPicPr/>
      </nvPicPr>
      <blipFill>
        <a:blip xmlns:a="http://schemas.openxmlformats.org/drawingml/2006/main" xmlns:r="http://schemas.openxmlformats.org/officeDocument/2006/relationships" cstate="print" r:embed="rId50"/>
        <a:stretch xmlns:a="http://schemas.openxmlformats.org/drawingml/2006/main">
          <a:fillRect/>
        </a:stretch>
      </blipFill>
      <spPr>
        <a:prstGeom xmlns:a="http://schemas.openxmlformats.org/drawingml/2006/main" prst="rect"/>
      </spPr>
    </pic>
    <clientData/>
  </oneCellAnchor>
  <oneCellAnchor>
    <from>
      <col>2</col>
      <colOff>0</colOff>
      <row>56</row>
      <rowOff>0</rowOff>
    </from>
    <ext cx="704850" cy="942975"/>
    <pic>
      <nvPicPr>
        <cNvPr id="51" name="Image 51" descr="Picture"/>
        <cNvPicPr/>
      </nvPicPr>
      <blipFill>
        <a:blip xmlns:a="http://schemas.openxmlformats.org/drawingml/2006/main" xmlns:r="http://schemas.openxmlformats.org/officeDocument/2006/relationships" cstate="print" r:embed="rId51"/>
        <a:stretch xmlns:a="http://schemas.openxmlformats.org/drawingml/2006/main">
          <a:fillRect/>
        </a:stretch>
      </blipFill>
      <spPr>
        <a:prstGeom xmlns:a="http://schemas.openxmlformats.org/drawingml/2006/main" prst="rect"/>
      </spPr>
    </pic>
    <clientData/>
  </oneCellAnchor>
  <oneCellAnchor>
    <from>
      <col>2</col>
      <colOff>0</colOff>
      <row>57</row>
      <rowOff>0</rowOff>
    </from>
    <ext cx="1257300" cy="942975"/>
    <pic>
      <nvPicPr>
        <cNvPr id="52" name="Image 52" descr="Picture"/>
        <cNvPicPr/>
      </nvPicPr>
      <blipFill>
        <a:blip xmlns:a="http://schemas.openxmlformats.org/drawingml/2006/main" xmlns:r="http://schemas.openxmlformats.org/officeDocument/2006/relationships" cstate="print" r:embed="rId52"/>
        <a:stretch xmlns:a="http://schemas.openxmlformats.org/drawingml/2006/main">
          <a:fillRect/>
        </a:stretch>
      </blipFill>
      <spPr>
        <a:prstGeom xmlns:a="http://schemas.openxmlformats.org/drawingml/2006/main" prst="rect"/>
      </spPr>
    </pic>
    <clientData/>
  </oneCellAnchor>
  <oneCellAnchor>
    <from>
      <col>2</col>
      <colOff>0</colOff>
      <row>58</row>
      <rowOff>0</rowOff>
    </from>
    <ext cx="1257300" cy="942975"/>
    <pic>
      <nvPicPr>
        <cNvPr id="53" name="Image 53" descr="Picture"/>
        <cNvPicPr/>
      </nvPicPr>
      <blipFill>
        <a:blip xmlns:a="http://schemas.openxmlformats.org/drawingml/2006/main" xmlns:r="http://schemas.openxmlformats.org/officeDocument/2006/relationships" cstate="print" r:embed="rId53"/>
        <a:stretch xmlns:a="http://schemas.openxmlformats.org/drawingml/2006/main">
          <a:fillRect/>
        </a:stretch>
      </blipFill>
      <spPr>
        <a:prstGeom xmlns:a="http://schemas.openxmlformats.org/drawingml/2006/main" prst="rect"/>
      </spPr>
    </pic>
    <clientData/>
  </oneCellAnchor>
  <oneCellAnchor>
    <from>
      <col>2</col>
      <colOff>0</colOff>
      <row>59</row>
      <rowOff>0</rowOff>
    </from>
    <ext cx="1257300" cy="942975"/>
    <pic>
      <nvPicPr>
        <cNvPr id="54" name="Image 54" descr="Picture"/>
        <cNvPicPr/>
      </nvPicPr>
      <blipFill>
        <a:blip xmlns:a="http://schemas.openxmlformats.org/drawingml/2006/main" xmlns:r="http://schemas.openxmlformats.org/officeDocument/2006/relationships" cstate="print" r:embed="rId54"/>
        <a:stretch xmlns:a="http://schemas.openxmlformats.org/drawingml/2006/main">
          <a:fillRect/>
        </a:stretch>
      </blipFill>
      <spPr>
        <a:prstGeom xmlns:a="http://schemas.openxmlformats.org/drawingml/2006/main" prst="rect"/>
      </spPr>
    </pic>
    <clientData/>
  </oneCellAnchor>
  <oneCellAnchor>
    <from>
      <col>2</col>
      <colOff>0</colOff>
      <row>60</row>
      <rowOff>0</rowOff>
    </from>
    <ext cx="1257300" cy="942975"/>
    <pic>
      <nvPicPr>
        <cNvPr id="55" name="Image 55" descr="Picture"/>
        <cNvPicPr/>
      </nvPicPr>
      <blipFill>
        <a:blip xmlns:a="http://schemas.openxmlformats.org/drawingml/2006/main" xmlns:r="http://schemas.openxmlformats.org/officeDocument/2006/relationships" cstate="print" r:embed="rId55"/>
        <a:stretch xmlns:a="http://schemas.openxmlformats.org/drawingml/2006/main">
          <a:fillRect/>
        </a:stretch>
      </blipFill>
      <spPr>
        <a:prstGeom xmlns:a="http://schemas.openxmlformats.org/drawingml/2006/main" prst="rect"/>
      </spPr>
    </pic>
    <clientData/>
  </oneCellAnchor>
  <oneCellAnchor>
    <from>
      <col>2</col>
      <colOff>0</colOff>
      <row>61</row>
      <rowOff>0</rowOff>
    </from>
    <ext cx="1257300" cy="942975"/>
    <pic>
      <nvPicPr>
        <cNvPr id="56" name="Image 56" descr="Picture"/>
        <cNvPicPr/>
      </nvPicPr>
      <blipFill>
        <a:blip xmlns:a="http://schemas.openxmlformats.org/drawingml/2006/main" xmlns:r="http://schemas.openxmlformats.org/officeDocument/2006/relationships" cstate="print" r:embed="rId56"/>
        <a:stretch xmlns:a="http://schemas.openxmlformats.org/drawingml/2006/main">
          <a:fillRect/>
        </a:stretch>
      </blipFill>
      <spPr>
        <a:prstGeom xmlns:a="http://schemas.openxmlformats.org/drawingml/2006/main" prst="rect"/>
      </spPr>
    </pic>
    <clientData/>
  </oneCellAnchor>
  <oneCellAnchor>
    <from>
      <col>2</col>
      <colOff>0</colOff>
      <row>62</row>
      <rowOff>0</rowOff>
    </from>
    <ext cx="704850" cy="942975"/>
    <pic>
      <nvPicPr>
        <cNvPr id="57" name="Image 57" descr="Picture"/>
        <cNvPicPr/>
      </nvPicPr>
      <blipFill>
        <a:blip xmlns:a="http://schemas.openxmlformats.org/drawingml/2006/main" xmlns:r="http://schemas.openxmlformats.org/officeDocument/2006/relationships" cstate="print" r:embed="rId57"/>
        <a:stretch xmlns:a="http://schemas.openxmlformats.org/drawingml/2006/main">
          <a:fillRect/>
        </a:stretch>
      </blipFill>
      <spPr>
        <a:prstGeom xmlns:a="http://schemas.openxmlformats.org/drawingml/2006/main" prst="rect"/>
      </spPr>
    </pic>
    <clientData/>
  </oneCellAnchor>
  <oneCellAnchor>
    <from>
      <col>2</col>
      <colOff>0</colOff>
      <row>63</row>
      <rowOff>0</rowOff>
    </from>
    <ext cx="1257300" cy="942975"/>
    <pic>
      <nvPicPr>
        <cNvPr id="58" name="Image 58" descr="Picture"/>
        <cNvPicPr/>
      </nvPicPr>
      <blipFill>
        <a:blip xmlns:a="http://schemas.openxmlformats.org/drawingml/2006/main" xmlns:r="http://schemas.openxmlformats.org/officeDocument/2006/relationships" cstate="print" r:embed="rId58"/>
        <a:stretch xmlns:a="http://schemas.openxmlformats.org/drawingml/2006/main">
          <a:fillRect/>
        </a:stretch>
      </blipFill>
      <spPr>
        <a:prstGeom xmlns:a="http://schemas.openxmlformats.org/drawingml/2006/main" prst="rect"/>
      </spPr>
    </pic>
    <clientData/>
  </oneCellAnchor>
  <oneCellAnchor>
    <from>
      <col>2</col>
      <colOff>0</colOff>
      <row>64</row>
      <rowOff>0</rowOff>
    </from>
    <ext cx="1257300" cy="942975"/>
    <pic>
      <nvPicPr>
        <cNvPr id="59" name="Image 59" descr="Picture"/>
        <cNvPicPr/>
      </nvPicPr>
      <blipFill>
        <a:blip xmlns:a="http://schemas.openxmlformats.org/drawingml/2006/main" xmlns:r="http://schemas.openxmlformats.org/officeDocument/2006/relationships" cstate="print" r:embed="rId59"/>
        <a:stretch xmlns:a="http://schemas.openxmlformats.org/drawingml/2006/main">
          <a:fillRect/>
        </a:stretch>
      </blipFill>
      <spPr>
        <a:prstGeom xmlns:a="http://schemas.openxmlformats.org/drawingml/2006/main" prst="rect"/>
      </spPr>
    </pic>
    <clientData/>
  </oneCellAnchor>
  <oneCellAnchor>
    <from>
      <col>2</col>
      <colOff>0</colOff>
      <row>65</row>
      <rowOff>0</rowOff>
    </from>
    <ext cx="1257300" cy="428625"/>
    <pic>
      <nvPicPr>
        <cNvPr id="60" name="Image 60" descr="Picture"/>
        <cNvPicPr/>
      </nvPicPr>
      <blipFill>
        <a:blip xmlns:a="http://schemas.openxmlformats.org/drawingml/2006/main" xmlns:r="http://schemas.openxmlformats.org/officeDocument/2006/relationships" cstate="print" r:embed="rId60"/>
        <a:stretch xmlns:a="http://schemas.openxmlformats.org/drawingml/2006/main">
          <a:fillRect/>
        </a:stretch>
      </blipFill>
      <spPr>
        <a:prstGeom xmlns:a="http://schemas.openxmlformats.org/drawingml/2006/main" prst="rect"/>
      </spPr>
    </pic>
    <clientData/>
  </oneCellAnchor>
  <oneCellAnchor>
    <from>
      <col>2</col>
      <colOff>0</colOff>
      <row>66</row>
      <rowOff>0</rowOff>
    </from>
    <ext cx="704850" cy="942975"/>
    <pic>
      <nvPicPr>
        <cNvPr id="61" name="Image 61" descr="Picture"/>
        <cNvPicPr/>
      </nvPicPr>
      <blipFill>
        <a:blip xmlns:a="http://schemas.openxmlformats.org/drawingml/2006/main" xmlns:r="http://schemas.openxmlformats.org/officeDocument/2006/relationships" cstate="print" r:embed="rId61"/>
        <a:stretch xmlns:a="http://schemas.openxmlformats.org/drawingml/2006/main">
          <a:fillRect/>
        </a:stretch>
      </blipFill>
      <spPr>
        <a:prstGeom xmlns:a="http://schemas.openxmlformats.org/drawingml/2006/main" prst="rect"/>
      </spPr>
    </pic>
    <clientData/>
  </oneCellAnchor>
  <oneCellAnchor>
    <from>
      <col>2</col>
      <colOff>0</colOff>
      <row>67</row>
      <rowOff>0</rowOff>
    </from>
    <ext cx="704850" cy="942975"/>
    <pic>
      <nvPicPr>
        <cNvPr id="62" name="Image 62" descr="Picture"/>
        <cNvPicPr/>
      </nvPicPr>
      <blipFill>
        <a:blip xmlns:a="http://schemas.openxmlformats.org/drawingml/2006/main" xmlns:r="http://schemas.openxmlformats.org/officeDocument/2006/relationships" cstate="print" r:embed="rId62"/>
        <a:stretch xmlns:a="http://schemas.openxmlformats.org/drawingml/2006/main">
          <a:fillRect/>
        </a:stretch>
      </blipFill>
      <spPr>
        <a:prstGeom xmlns:a="http://schemas.openxmlformats.org/drawingml/2006/main" prst="rect"/>
      </spPr>
    </pic>
    <clientData/>
  </oneCellAnchor>
  <oneCellAnchor>
    <from>
      <col>2</col>
      <colOff>0</colOff>
      <row>68</row>
      <rowOff>0</rowOff>
    </from>
    <ext cx="704850" cy="942975"/>
    <pic>
      <nvPicPr>
        <cNvPr id="63" name="Image 63" descr="Picture"/>
        <cNvPicPr/>
      </nvPicPr>
      <blipFill>
        <a:blip xmlns:a="http://schemas.openxmlformats.org/drawingml/2006/main" xmlns:r="http://schemas.openxmlformats.org/officeDocument/2006/relationships" cstate="print" r:embed="rId63"/>
        <a:stretch xmlns:a="http://schemas.openxmlformats.org/drawingml/2006/main">
          <a:fillRect/>
        </a:stretch>
      </blipFill>
      <spPr>
        <a:prstGeom xmlns:a="http://schemas.openxmlformats.org/drawingml/2006/main" prst="rect"/>
      </spPr>
    </pic>
    <clientData/>
  </oneCellAnchor>
  <oneCellAnchor>
    <from>
      <col>2</col>
      <colOff>0</colOff>
      <row>69</row>
      <rowOff>0</rowOff>
    </from>
    <ext cx="704850" cy="942975"/>
    <pic>
      <nvPicPr>
        <cNvPr id="64" name="Image 64" descr="Picture"/>
        <cNvPicPr/>
      </nvPicPr>
      <blipFill>
        <a:blip xmlns:a="http://schemas.openxmlformats.org/drawingml/2006/main" xmlns:r="http://schemas.openxmlformats.org/officeDocument/2006/relationships" cstate="print" r:embed="rId64"/>
        <a:stretch xmlns:a="http://schemas.openxmlformats.org/drawingml/2006/main">
          <a:fillRect/>
        </a:stretch>
      </blipFill>
      <spPr>
        <a:prstGeom xmlns:a="http://schemas.openxmlformats.org/drawingml/2006/main" prst="rect"/>
      </spPr>
    </pic>
    <clientData/>
  </oneCellAnchor>
  <oneCellAnchor>
    <from>
      <col>2</col>
      <colOff>0</colOff>
      <row>70</row>
      <rowOff>0</rowOff>
    </from>
    <ext cx="704850" cy="942975"/>
    <pic>
      <nvPicPr>
        <cNvPr id="65" name="Image 65" descr="Picture"/>
        <cNvPicPr/>
      </nvPicPr>
      <blipFill>
        <a:blip xmlns:a="http://schemas.openxmlformats.org/drawingml/2006/main" xmlns:r="http://schemas.openxmlformats.org/officeDocument/2006/relationships" cstate="print" r:embed="rId65"/>
        <a:stretch xmlns:a="http://schemas.openxmlformats.org/drawingml/2006/main">
          <a:fillRect/>
        </a:stretch>
      </blipFill>
      <spPr>
        <a:prstGeom xmlns:a="http://schemas.openxmlformats.org/drawingml/2006/main" prst="rect"/>
      </spPr>
    </pic>
    <clientData/>
  </oneCellAnchor>
  <oneCellAnchor>
    <from>
      <col>2</col>
      <colOff>0</colOff>
      <row>71</row>
      <rowOff>0</rowOff>
    </from>
    <ext cx="704850" cy="942975"/>
    <pic>
      <nvPicPr>
        <cNvPr id="66" name="Image 66" descr="Picture"/>
        <cNvPicPr/>
      </nvPicPr>
      <blipFill>
        <a:blip xmlns:a="http://schemas.openxmlformats.org/drawingml/2006/main" xmlns:r="http://schemas.openxmlformats.org/officeDocument/2006/relationships" cstate="print" r:embed="rId66"/>
        <a:stretch xmlns:a="http://schemas.openxmlformats.org/drawingml/2006/main">
          <a:fillRect/>
        </a:stretch>
      </blipFill>
      <spPr>
        <a:prstGeom xmlns:a="http://schemas.openxmlformats.org/drawingml/2006/main" prst="rect"/>
      </spPr>
    </pic>
    <clientData/>
  </oneCellAnchor>
  <oneCellAnchor>
    <from>
      <col>2</col>
      <colOff>0</colOff>
      <row>72</row>
      <rowOff>0</rowOff>
    </from>
    <ext cx="1257300" cy="942975"/>
    <pic>
      <nvPicPr>
        <cNvPr id="67" name="Image 67" descr="Picture"/>
        <cNvPicPr/>
      </nvPicPr>
      <blipFill>
        <a:blip xmlns:a="http://schemas.openxmlformats.org/drawingml/2006/main" xmlns:r="http://schemas.openxmlformats.org/officeDocument/2006/relationships" cstate="print" r:embed="rId67"/>
        <a:stretch xmlns:a="http://schemas.openxmlformats.org/drawingml/2006/main">
          <a:fillRect/>
        </a:stretch>
      </blipFill>
      <spPr>
        <a:prstGeom xmlns:a="http://schemas.openxmlformats.org/drawingml/2006/main" prst="rect"/>
      </spPr>
    </pic>
    <clientData/>
  </oneCellAnchor>
  <oneCellAnchor>
    <from>
      <col>2</col>
      <colOff>0</colOff>
      <row>73</row>
      <rowOff>0</rowOff>
    </from>
    <ext cx="1257300" cy="942975"/>
    <pic>
      <nvPicPr>
        <cNvPr id="68" name="Image 68" descr="Picture"/>
        <cNvPicPr/>
      </nvPicPr>
      <blipFill>
        <a:blip xmlns:a="http://schemas.openxmlformats.org/drawingml/2006/main" xmlns:r="http://schemas.openxmlformats.org/officeDocument/2006/relationships" cstate="print" r:embed="rId68"/>
        <a:stretch xmlns:a="http://schemas.openxmlformats.org/drawingml/2006/main">
          <a:fillRect/>
        </a:stretch>
      </blipFill>
      <spPr>
        <a:prstGeom xmlns:a="http://schemas.openxmlformats.org/drawingml/2006/main" prst="rect"/>
      </spPr>
    </pic>
    <clientData/>
  </oneCellAnchor>
  <oneCellAnchor>
    <from>
      <col>2</col>
      <colOff>0</colOff>
      <row>74</row>
      <rowOff>0</rowOff>
    </from>
    <ext cx="704850" cy="942975"/>
    <pic>
      <nvPicPr>
        <cNvPr id="69" name="Image 69" descr="Picture"/>
        <cNvPicPr/>
      </nvPicPr>
      <blipFill>
        <a:blip xmlns:a="http://schemas.openxmlformats.org/drawingml/2006/main" xmlns:r="http://schemas.openxmlformats.org/officeDocument/2006/relationships" cstate="print" r:embed="rId69"/>
        <a:stretch xmlns:a="http://schemas.openxmlformats.org/drawingml/2006/main">
          <a:fillRect/>
        </a:stretch>
      </blipFill>
      <spPr>
        <a:prstGeom xmlns:a="http://schemas.openxmlformats.org/drawingml/2006/main" prst="rect"/>
      </spPr>
    </pic>
    <clientData/>
  </oneCellAnchor>
  <oneCellAnchor>
    <from>
      <col>2</col>
      <colOff>0</colOff>
      <row>75</row>
      <rowOff>0</rowOff>
    </from>
    <ext cx="1257300" cy="942975"/>
    <pic>
      <nvPicPr>
        <cNvPr id="70" name="Image 70" descr="Picture"/>
        <cNvPicPr/>
      </nvPicPr>
      <blipFill>
        <a:blip xmlns:a="http://schemas.openxmlformats.org/drawingml/2006/main" xmlns:r="http://schemas.openxmlformats.org/officeDocument/2006/relationships" cstate="print" r:embed="rId70"/>
        <a:stretch xmlns:a="http://schemas.openxmlformats.org/drawingml/2006/main">
          <a:fillRect/>
        </a:stretch>
      </blipFill>
      <spPr>
        <a:prstGeom xmlns:a="http://schemas.openxmlformats.org/drawingml/2006/main" prst="rect"/>
      </spPr>
    </pic>
    <clientData/>
  </oneCellAnchor>
  <oneCellAnchor>
    <from>
      <col>2</col>
      <colOff>0</colOff>
      <row>76</row>
      <rowOff>0</rowOff>
    </from>
    <ext cx="704850" cy="942975"/>
    <pic>
      <nvPicPr>
        <cNvPr id="71" name="Image 71" descr="Picture"/>
        <cNvPicPr/>
      </nvPicPr>
      <blipFill>
        <a:blip xmlns:a="http://schemas.openxmlformats.org/drawingml/2006/main" xmlns:r="http://schemas.openxmlformats.org/officeDocument/2006/relationships" cstate="print" r:embed="rId71"/>
        <a:stretch xmlns:a="http://schemas.openxmlformats.org/drawingml/2006/main">
          <a:fillRect/>
        </a:stretch>
      </blipFill>
      <spPr>
        <a:prstGeom xmlns:a="http://schemas.openxmlformats.org/drawingml/2006/main" prst="rect"/>
      </spPr>
    </pic>
    <clientData/>
  </oneCellAnchor>
  <oneCellAnchor>
    <from>
      <col>2</col>
      <colOff>0</colOff>
      <row>77</row>
      <rowOff>0</rowOff>
    </from>
    <ext cx="1257300" cy="942975"/>
    <pic>
      <nvPicPr>
        <cNvPr id="72" name="Image 72" descr="Picture"/>
        <cNvPicPr/>
      </nvPicPr>
      <blipFill>
        <a:blip xmlns:a="http://schemas.openxmlformats.org/drawingml/2006/main" xmlns:r="http://schemas.openxmlformats.org/officeDocument/2006/relationships" cstate="print" r:embed="rId72"/>
        <a:stretch xmlns:a="http://schemas.openxmlformats.org/drawingml/2006/main">
          <a:fillRect/>
        </a:stretch>
      </blipFill>
      <spPr>
        <a:prstGeom xmlns:a="http://schemas.openxmlformats.org/drawingml/2006/main" prst="rect"/>
      </spPr>
    </pic>
    <clientData/>
  </oneCellAnchor>
  <oneCellAnchor>
    <from>
      <col>2</col>
      <colOff>0</colOff>
      <row>78</row>
      <rowOff>0</rowOff>
    </from>
    <ext cx="1257300" cy="942975"/>
    <pic>
      <nvPicPr>
        <cNvPr id="73" name="Image 73" descr="Picture"/>
        <cNvPicPr/>
      </nvPicPr>
      <blipFill>
        <a:blip xmlns:a="http://schemas.openxmlformats.org/drawingml/2006/main" xmlns:r="http://schemas.openxmlformats.org/officeDocument/2006/relationships" cstate="print" r:embed="rId73"/>
        <a:stretch xmlns:a="http://schemas.openxmlformats.org/drawingml/2006/main">
          <a:fillRect/>
        </a:stretch>
      </blipFill>
      <spPr>
        <a:prstGeom xmlns:a="http://schemas.openxmlformats.org/drawingml/2006/main" prst="rect"/>
      </spPr>
    </pic>
    <clientData/>
  </oneCellAnchor>
  <oneCellAnchor>
    <from>
      <col>2</col>
      <colOff>0</colOff>
      <row>79</row>
      <rowOff>0</rowOff>
    </from>
    <ext cx="1257300" cy="942975"/>
    <pic>
      <nvPicPr>
        <cNvPr id="74" name="Image 74" descr="Picture"/>
        <cNvPicPr/>
      </nvPicPr>
      <blipFill>
        <a:blip xmlns:a="http://schemas.openxmlformats.org/drawingml/2006/main" xmlns:r="http://schemas.openxmlformats.org/officeDocument/2006/relationships" cstate="print" r:embed="rId74"/>
        <a:stretch xmlns:a="http://schemas.openxmlformats.org/drawingml/2006/main">
          <a:fillRect/>
        </a:stretch>
      </blipFill>
      <spPr>
        <a:prstGeom xmlns:a="http://schemas.openxmlformats.org/drawingml/2006/main" prst="rect"/>
      </spPr>
    </pic>
    <clientData/>
  </oneCellAnchor>
  <oneCellAnchor>
    <from>
      <col>2</col>
      <colOff>0</colOff>
      <row>80</row>
      <rowOff>0</rowOff>
    </from>
    <ext cx="704850" cy="942975"/>
    <pic>
      <nvPicPr>
        <cNvPr id="75" name="Image 75" descr="Picture"/>
        <cNvPicPr/>
      </nvPicPr>
      <blipFill>
        <a:blip xmlns:a="http://schemas.openxmlformats.org/drawingml/2006/main" xmlns:r="http://schemas.openxmlformats.org/officeDocument/2006/relationships" cstate="print" r:embed="rId75"/>
        <a:stretch xmlns:a="http://schemas.openxmlformats.org/drawingml/2006/main">
          <a:fillRect/>
        </a:stretch>
      </blipFill>
      <spPr>
        <a:prstGeom xmlns:a="http://schemas.openxmlformats.org/drawingml/2006/main" prst="rect"/>
      </spPr>
    </pic>
    <clientData/>
  </oneCellAnchor>
  <oneCellAnchor>
    <from>
      <col>2</col>
      <colOff>0</colOff>
      <row>81</row>
      <rowOff>0</rowOff>
    </from>
    <ext cx="704850" cy="942975"/>
    <pic>
      <nvPicPr>
        <cNvPr id="76" name="Image 76" descr="Picture"/>
        <cNvPicPr/>
      </nvPicPr>
      <blipFill>
        <a:blip xmlns:a="http://schemas.openxmlformats.org/drawingml/2006/main" xmlns:r="http://schemas.openxmlformats.org/officeDocument/2006/relationships" cstate="print" r:embed="rId76"/>
        <a:stretch xmlns:a="http://schemas.openxmlformats.org/drawingml/2006/main">
          <a:fillRect/>
        </a:stretch>
      </blipFill>
      <spPr>
        <a:prstGeom xmlns:a="http://schemas.openxmlformats.org/drawingml/2006/main" prst="rect"/>
      </spPr>
    </pic>
    <clientData/>
  </oneCellAnchor>
  <oneCellAnchor>
    <from>
      <col>2</col>
      <colOff>0</colOff>
      <row>82</row>
      <rowOff>0</rowOff>
    </from>
    <ext cx="1257300" cy="942975"/>
    <pic>
      <nvPicPr>
        <cNvPr id="77" name="Image 77" descr="Picture"/>
        <cNvPicPr/>
      </nvPicPr>
      <blipFill>
        <a:blip xmlns:a="http://schemas.openxmlformats.org/drawingml/2006/main" xmlns:r="http://schemas.openxmlformats.org/officeDocument/2006/relationships" cstate="print" r:embed="rId77"/>
        <a:stretch xmlns:a="http://schemas.openxmlformats.org/drawingml/2006/main">
          <a:fillRect/>
        </a:stretch>
      </blipFill>
      <spPr>
        <a:prstGeom xmlns:a="http://schemas.openxmlformats.org/drawingml/2006/main" prst="rect"/>
      </spPr>
    </pic>
    <clientData/>
  </oneCellAnchor>
  <oneCellAnchor>
    <from>
      <col>2</col>
      <colOff>0</colOff>
      <row>83</row>
      <rowOff>0</rowOff>
    </from>
    <ext cx="1257300" cy="942975"/>
    <pic>
      <nvPicPr>
        <cNvPr id="78" name="Image 78" descr="Picture"/>
        <cNvPicPr/>
      </nvPicPr>
      <blipFill>
        <a:blip xmlns:a="http://schemas.openxmlformats.org/drawingml/2006/main" xmlns:r="http://schemas.openxmlformats.org/officeDocument/2006/relationships" cstate="print" r:embed="rId78"/>
        <a:stretch xmlns:a="http://schemas.openxmlformats.org/drawingml/2006/main">
          <a:fillRect/>
        </a:stretch>
      </blipFill>
      <spPr>
        <a:prstGeom xmlns:a="http://schemas.openxmlformats.org/drawingml/2006/main" prst="rect"/>
      </spPr>
    </pic>
    <clientData/>
  </oneCellAnchor>
  <oneCellAnchor>
    <from>
      <col>2</col>
      <colOff>0</colOff>
      <row>84</row>
      <rowOff>0</rowOff>
    </from>
    <ext cx="1257300" cy="619125"/>
    <pic>
      <nvPicPr>
        <cNvPr id="79" name="Image 79" descr="Picture"/>
        <cNvPicPr/>
      </nvPicPr>
      <blipFill>
        <a:blip xmlns:a="http://schemas.openxmlformats.org/drawingml/2006/main" xmlns:r="http://schemas.openxmlformats.org/officeDocument/2006/relationships" cstate="print" r:embed="rId79"/>
        <a:stretch xmlns:a="http://schemas.openxmlformats.org/drawingml/2006/main">
          <a:fillRect/>
        </a:stretch>
      </blipFill>
      <spPr>
        <a:prstGeom xmlns:a="http://schemas.openxmlformats.org/drawingml/2006/main" prst="rect"/>
      </spPr>
    </pic>
    <clientData/>
  </oneCellAnchor>
  <oneCellAnchor>
    <from>
      <col>2</col>
      <colOff>0</colOff>
      <row>85</row>
      <rowOff>0</rowOff>
    </from>
    <ext cx="704850" cy="942975"/>
    <pic>
      <nvPicPr>
        <cNvPr id="80" name="Image 80" descr="Picture"/>
        <cNvPicPr/>
      </nvPicPr>
      <blipFill>
        <a:blip xmlns:a="http://schemas.openxmlformats.org/drawingml/2006/main" xmlns:r="http://schemas.openxmlformats.org/officeDocument/2006/relationships" cstate="print" r:embed="rId80"/>
        <a:stretch xmlns:a="http://schemas.openxmlformats.org/drawingml/2006/main">
          <a:fillRect/>
        </a:stretch>
      </blipFill>
      <spPr>
        <a:prstGeom xmlns:a="http://schemas.openxmlformats.org/drawingml/2006/main" prst="rect"/>
      </spPr>
    </pic>
    <clientData/>
  </oneCellAnchor>
  <oneCellAnchor>
    <from>
      <col>2</col>
      <colOff>0</colOff>
      <row>86</row>
      <rowOff>0</rowOff>
    </from>
    <ext cx="704850" cy="942975"/>
    <pic>
      <nvPicPr>
        <cNvPr id="81" name="Image 81" descr="Picture"/>
        <cNvPicPr/>
      </nvPicPr>
      <blipFill>
        <a:blip xmlns:a="http://schemas.openxmlformats.org/drawingml/2006/main" xmlns:r="http://schemas.openxmlformats.org/officeDocument/2006/relationships" cstate="print" r:embed="rId81"/>
        <a:stretch xmlns:a="http://schemas.openxmlformats.org/drawingml/2006/main">
          <a:fillRect/>
        </a:stretch>
      </blipFill>
      <spPr>
        <a:prstGeom xmlns:a="http://schemas.openxmlformats.org/drawingml/2006/main" prst="rect"/>
      </spPr>
    </pic>
    <clientData/>
  </oneCellAnchor>
  <oneCellAnchor>
    <from>
      <col>2</col>
      <colOff>0</colOff>
      <row>87</row>
      <rowOff>0</rowOff>
    </from>
    <ext cx="704850" cy="942975"/>
    <pic>
      <nvPicPr>
        <cNvPr id="82" name="Image 82" descr="Picture"/>
        <cNvPicPr/>
      </nvPicPr>
      <blipFill>
        <a:blip xmlns:a="http://schemas.openxmlformats.org/drawingml/2006/main" xmlns:r="http://schemas.openxmlformats.org/officeDocument/2006/relationships" cstate="print" r:embed="rId82"/>
        <a:stretch xmlns:a="http://schemas.openxmlformats.org/drawingml/2006/main">
          <a:fillRect/>
        </a:stretch>
      </blipFill>
      <spPr>
        <a:prstGeom xmlns:a="http://schemas.openxmlformats.org/drawingml/2006/main" prst="rect"/>
      </spPr>
    </pic>
    <clientData/>
  </oneCellAnchor>
  <oneCellAnchor>
    <from>
      <col>2</col>
      <colOff>0</colOff>
      <row>88</row>
      <rowOff>0</rowOff>
    </from>
    <ext cx="1257300" cy="942975"/>
    <pic>
      <nvPicPr>
        <cNvPr id="83" name="Image 83" descr="Picture"/>
        <cNvPicPr/>
      </nvPicPr>
      <blipFill>
        <a:blip xmlns:a="http://schemas.openxmlformats.org/drawingml/2006/main" xmlns:r="http://schemas.openxmlformats.org/officeDocument/2006/relationships" cstate="print" r:embed="rId83"/>
        <a:stretch xmlns:a="http://schemas.openxmlformats.org/drawingml/2006/main">
          <a:fillRect/>
        </a:stretch>
      </blipFill>
      <spPr>
        <a:prstGeom xmlns:a="http://schemas.openxmlformats.org/drawingml/2006/main" prst="rect"/>
      </spPr>
    </pic>
    <clientData/>
  </oneCellAnchor>
  <oneCellAnchor>
    <from>
      <col>2</col>
      <colOff>0</colOff>
      <row>89</row>
      <rowOff>0</rowOff>
    </from>
    <ext cx="885825" cy="942975"/>
    <pic>
      <nvPicPr>
        <cNvPr id="84" name="Image 84" descr="Picture"/>
        <cNvPicPr/>
      </nvPicPr>
      <blipFill>
        <a:blip xmlns:a="http://schemas.openxmlformats.org/drawingml/2006/main" xmlns:r="http://schemas.openxmlformats.org/officeDocument/2006/relationships" cstate="print" r:embed="rId84"/>
        <a:stretch xmlns:a="http://schemas.openxmlformats.org/drawingml/2006/main">
          <a:fillRect/>
        </a:stretch>
      </blipFill>
      <spPr>
        <a:prstGeom xmlns:a="http://schemas.openxmlformats.org/drawingml/2006/main" prst="rect"/>
      </spPr>
    </pic>
    <clientData/>
  </oneCellAnchor>
  <oneCellAnchor>
    <from>
      <col>2</col>
      <colOff>0</colOff>
      <row>90</row>
      <rowOff>0</rowOff>
    </from>
    <ext cx="704850" cy="942975"/>
    <pic>
      <nvPicPr>
        <cNvPr id="85" name="Image 85" descr="Picture"/>
        <cNvPicPr/>
      </nvPicPr>
      <blipFill>
        <a:blip xmlns:a="http://schemas.openxmlformats.org/drawingml/2006/main" xmlns:r="http://schemas.openxmlformats.org/officeDocument/2006/relationships" cstate="print" r:embed="rId85"/>
        <a:stretch xmlns:a="http://schemas.openxmlformats.org/drawingml/2006/main">
          <a:fillRect/>
        </a:stretch>
      </blipFill>
      <spPr>
        <a:prstGeom xmlns:a="http://schemas.openxmlformats.org/drawingml/2006/main" prst="rect"/>
      </spPr>
    </pic>
    <clientData/>
  </oneCellAnchor>
  <oneCellAnchor>
    <from>
      <col>2</col>
      <colOff>0</colOff>
      <row>91</row>
      <rowOff>0</rowOff>
    </from>
    <ext cx="1257300" cy="942975"/>
    <pic>
      <nvPicPr>
        <cNvPr id="86" name="Image 86" descr="Picture"/>
        <cNvPicPr/>
      </nvPicPr>
      <blipFill>
        <a:blip xmlns:a="http://schemas.openxmlformats.org/drawingml/2006/main" xmlns:r="http://schemas.openxmlformats.org/officeDocument/2006/relationships" cstate="print" r:embed="rId86"/>
        <a:stretch xmlns:a="http://schemas.openxmlformats.org/drawingml/2006/main">
          <a:fillRect/>
        </a:stretch>
      </blipFill>
      <spPr>
        <a:prstGeom xmlns:a="http://schemas.openxmlformats.org/drawingml/2006/main" prst="rect"/>
      </spPr>
    </pic>
    <clientData/>
  </oneCellAnchor>
  <oneCellAnchor>
    <from>
      <col>2</col>
      <colOff>0</colOff>
      <row>92</row>
      <rowOff>0</rowOff>
    </from>
    <ext cx="704850" cy="942975"/>
    <pic>
      <nvPicPr>
        <cNvPr id="87" name="Image 87" descr="Picture"/>
        <cNvPicPr/>
      </nvPicPr>
      <blipFill>
        <a:blip xmlns:a="http://schemas.openxmlformats.org/drawingml/2006/main" xmlns:r="http://schemas.openxmlformats.org/officeDocument/2006/relationships" cstate="print" r:embed="rId87"/>
        <a:stretch xmlns:a="http://schemas.openxmlformats.org/drawingml/2006/main">
          <a:fillRect/>
        </a:stretch>
      </blipFill>
      <spPr>
        <a:prstGeom xmlns:a="http://schemas.openxmlformats.org/drawingml/2006/main" prst="rect"/>
      </spPr>
    </pic>
    <clientData/>
  </oneCellAnchor>
  <oneCellAnchor>
    <from>
      <col>2</col>
      <colOff>0</colOff>
      <row>93</row>
      <rowOff>0</rowOff>
    </from>
    <ext cx="704850" cy="942975"/>
    <pic>
      <nvPicPr>
        <cNvPr id="88" name="Image 88" descr="Picture"/>
        <cNvPicPr/>
      </nvPicPr>
      <blipFill>
        <a:blip xmlns:a="http://schemas.openxmlformats.org/drawingml/2006/main" xmlns:r="http://schemas.openxmlformats.org/officeDocument/2006/relationships" cstate="print" r:embed="rId88"/>
        <a:stretch xmlns:a="http://schemas.openxmlformats.org/drawingml/2006/main">
          <a:fillRect/>
        </a:stretch>
      </blipFill>
      <spPr>
        <a:prstGeom xmlns:a="http://schemas.openxmlformats.org/drawingml/2006/main" prst="rect"/>
      </spPr>
    </pic>
    <clientData/>
  </oneCellAnchor>
  <oneCellAnchor>
    <from>
      <col>2</col>
      <colOff>0</colOff>
      <row>94</row>
      <rowOff>0</rowOff>
    </from>
    <ext cx="1257300" cy="942975"/>
    <pic>
      <nvPicPr>
        <cNvPr id="89" name="Image 89" descr="Picture"/>
        <cNvPicPr/>
      </nvPicPr>
      <blipFill>
        <a:blip xmlns:a="http://schemas.openxmlformats.org/drawingml/2006/main" xmlns:r="http://schemas.openxmlformats.org/officeDocument/2006/relationships" cstate="print" r:embed="rId89"/>
        <a:stretch xmlns:a="http://schemas.openxmlformats.org/drawingml/2006/main">
          <a:fillRect/>
        </a:stretch>
      </blipFill>
      <spPr>
        <a:prstGeom xmlns:a="http://schemas.openxmlformats.org/drawingml/2006/main" prst="rect"/>
      </spPr>
    </pic>
    <clientData/>
  </oneCellAnchor>
  <oneCellAnchor>
    <from>
      <col>2</col>
      <colOff>0</colOff>
      <row>95</row>
      <rowOff>0</rowOff>
    </from>
    <ext cx="704850" cy="942975"/>
    <pic>
      <nvPicPr>
        <cNvPr id="90" name="Image 90" descr="Picture"/>
        <cNvPicPr/>
      </nvPicPr>
      <blipFill>
        <a:blip xmlns:a="http://schemas.openxmlformats.org/drawingml/2006/main" xmlns:r="http://schemas.openxmlformats.org/officeDocument/2006/relationships" cstate="print" r:embed="rId90"/>
        <a:stretch xmlns:a="http://schemas.openxmlformats.org/drawingml/2006/main">
          <a:fillRect/>
        </a:stretch>
      </blipFill>
      <spPr>
        <a:prstGeom xmlns:a="http://schemas.openxmlformats.org/drawingml/2006/main" prst="rect"/>
      </spPr>
    </pic>
    <clientData/>
  </oneCellAnchor>
  <oneCellAnchor>
    <from>
      <col>2</col>
      <colOff>0</colOff>
      <row>96</row>
      <rowOff>0</rowOff>
    </from>
    <ext cx="1257300" cy="942975"/>
    <pic>
      <nvPicPr>
        <cNvPr id="91" name="Image 91" descr="Picture"/>
        <cNvPicPr/>
      </nvPicPr>
      <blipFill>
        <a:blip xmlns:a="http://schemas.openxmlformats.org/drawingml/2006/main" xmlns:r="http://schemas.openxmlformats.org/officeDocument/2006/relationships" cstate="print" r:embed="rId91"/>
        <a:stretch xmlns:a="http://schemas.openxmlformats.org/drawingml/2006/main">
          <a:fillRect/>
        </a:stretch>
      </blipFill>
      <spPr>
        <a:prstGeom xmlns:a="http://schemas.openxmlformats.org/drawingml/2006/main" prst="rect"/>
      </spPr>
    </pic>
    <clientData/>
  </oneCellAnchor>
  <oneCellAnchor>
    <from>
      <col>2</col>
      <colOff>0</colOff>
      <row>97</row>
      <rowOff>0</rowOff>
    </from>
    <ext cx="704850" cy="942975"/>
    <pic>
      <nvPicPr>
        <cNvPr id="92" name="Image 92" descr="Picture"/>
        <cNvPicPr/>
      </nvPicPr>
      <blipFill>
        <a:blip xmlns:a="http://schemas.openxmlformats.org/drawingml/2006/main" xmlns:r="http://schemas.openxmlformats.org/officeDocument/2006/relationships" cstate="print" r:embed="rId92"/>
        <a:stretch xmlns:a="http://schemas.openxmlformats.org/drawingml/2006/main">
          <a:fillRect/>
        </a:stretch>
      </blipFill>
      <spPr>
        <a:prstGeom xmlns:a="http://schemas.openxmlformats.org/drawingml/2006/main" prst="rect"/>
      </spPr>
    </pic>
    <clientData/>
  </oneCellAnchor>
  <oneCellAnchor>
    <from>
      <col>2</col>
      <colOff>0</colOff>
      <row>98</row>
      <rowOff>0</rowOff>
    </from>
    <ext cx="704850" cy="942975"/>
    <pic>
      <nvPicPr>
        <cNvPr id="93" name="Image 93" descr="Picture"/>
        <cNvPicPr/>
      </nvPicPr>
      <blipFill>
        <a:blip xmlns:a="http://schemas.openxmlformats.org/drawingml/2006/main" xmlns:r="http://schemas.openxmlformats.org/officeDocument/2006/relationships" cstate="print" r:embed="rId93"/>
        <a:stretch xmlns:a="http://schemas.openxmlformats.org/drawingml/2006/main">
          <a:fillRect/>
        </a:stretch>
      </blipFill>
      <spPr>
        <a:prstGeom xmlns:a="http://schemas.openxmlformats.org/drawingml/2006/main" prst="rect"/>
      </spPr>
    </pic>
    <clientData/>
  </oneCellAnchor>
  <oneCellAnchor>
    <from>
      <col>2</col>
      <colOff>0</colOff>
      <row>99</row>
      <rowOff>0</rowOff>
    </from>
    <ext cx="704850" cy="942975"/>
    <pic>
      <nvPicPr>
        <cNvPr id="94" name="Image 94" descr="Picture"/>
        <cNvPicPr/>
      </nvPicPr>
      <blipFill>
        <a:blip xmlns:a="http://schemas.openxmlformats.org/drawingml/2006/main" xmlns:r="http://schemas.openxmlformats.org/officeDocument/2006/relationships" cstate="print" r:embed="rId94"/>
        <a:stretch xmlns:a="http://schemas.openxmlformats.org/drawingml/2006/main">
          <a:fillRect/>
        </a:stretch>
      </blipFill>
      <spPr>
        <a:prstGeom xmlns:a="http://schemas.openxmlformats.org/drawingml/2006/main" prst="rect"/>
      </spPr>
    </pic>
    <clientData/>
  </oneCellAnchor>
  <oneCellAnchor>
    <from>
      <col>2</col>
      <colOff>0</colOff>
      <row>100</row>
      <rowOff>0</rowOff>
    </from>
    <ext cx="704850" cy="942975"/>
    <pic>
      <nvPicPr>
        <cNvPr id="95" name="Image 95" descr="Picture"/>
        <cNvPicPr/>
      </nvPicPr>
      <blipFill>
        <a:blip xmlns:a="http://schemas.openxmlformats.org/drawingml/2006/main" xmlns:r="http://schemas.openxmlformats.org/officeDocument/2006/relationships" cstate="print" r:embed="rId95"/>
        <a:stretch xmlns:a="http://schemas.openxmlformats.org/drawingml/2006/main">
          <a:fillRect/>
        </a:stretch>
      </blipFill>
      <spPr>
        <a:prstGeom xmlns:a="http://schemas.openxmlformats.org/drawingml/2006/main" prst="rect"/>
      </spPr>
    </pic>
    <clientData/>
  </oneCellAnchor>
  <oneCellAnchor>
    <from>
      <col>2</col>
      <colOff>0</colOff>
      <row>101</row>
      <rowOff>0</rowOff>
    </from>
    <ext cx="1257300" cy="942975"/>
    <pic>
      <nvPicPr>
        <cNvPr id="96" name="Image 96" descr="Picture"/>
        <cNvPicPr/>
      </nvPicPr>
      <blipFill>
        <a:blip xmlns:a="http://schemas.openxmlformats.org/drawingml/2006/main" xmlns:r="http://schemas.openxmlformats.org/officeDocument/2006/relationships" cstate="print" r:embed="rId96"/>
        <a:stretch xmlns:a="http://schemas.openxmlformats.org/drawingml/2006/main">
          <a:fillRect/>
        </a:stretch>
      </blipFill>
      <spPr>
        <a:prstGeom xmlns:a="http://schemas.openxmlformats.org/drawingml/2006/main" prst="rect"/>
      </spPr>
    </pic>
    <clientData/>
  </oneCellAnchor>
  <oneCellAnchor>
    <from>
      <col>2</col>
      <colOff>0</colOff>
      <row>102</row>
      <rowOff>0</rowOff>
    </from>
    <ext cx="704850" cy="942975"/>
    <pic>
      <nvPicPr>
        <cNvPr id="97" name="Image 97" descr="Picture"/>
        <cNvPicPr/>
      </nvPicPr>
      <blipFill>
        <a:blip xmlns:a="http://schemas.openxmlformats.org/drawingml/2006/main" xmlns:r="http://schemas.openxmlformats.org/officeDocument/2006/relationships" cstate="print" r:embed="rId97"/>
        <a:stretch xmlns:a="http://schemas.openxmlformats.org/drawingml/2006/main">
          <a:fillRect/>
        </a:stretch>
      </blipFill>
      <spPr>
        <a:prstGeom xmlns:a="http://schemas.openxmlformats.org/drawingml/2006/main" prst="rect"/>
      </spPr>
    </pic>
    <clientData/>
  </oneCellAnchor>
  <oneCellAnchor>
    <from>
      <col>2</col>
      <colOff>0</colOff>
      <row>103</row>
      <rowOff>0</rowOff>
    </from>
    <ext cx="704850" cy="942975"/>
    <pic>
      <nvPicPr>
        <cNvPr id="98" name="Image 98" descr="Picture"/>
        <cNvPicPr/>
      </nvPicPr>
      <blipFill>
        <a:blip xmlns:a="http://schemas.openxmlformats.org/drawingml/2006/main" xmlns:r="http://schemas.openxmlformats.org/officeDocument/2006/relationships" cstate="print" r:embed="rId98"/>
        <a:stretch xmlns:a="http://schemas.openxmlformats.org/drawingml/2006/main">
          <a:fillRect/>
        </a:stretch>
      </blipFill>
      <spPr>
        <a:prstGeom xmlns:a="http://schemas.openxmlformats.org/drawingml/2006/main" prst="rect"/>
      </spPr>
    </pic>
    <clientData/>
  </oneCellAnchor>
  <oneCellAnchor>
    <from>
      <col>2</col>
      <colOff>0</colOff>
      <row>104</row>
      <rowOff>0</rowOff>
    </from>
    <ext cx="704850" cy="942975"/>
    <pic>
      <nvPicPr>
        <cNvPr id="99" name="Image 99" descr="Picture"/>
        <cNvPicPr/>
      </nvPicPr>
      <blipFill>
        <a:blip xmlns:a="http://schemas.openxmlformats.org/drawingml/2006/main" xmlns:r="http://schemas.openxmlformats.org/officeDocument/2006/relationships" cstate="print" r:embed="rId99"/>
        <a:stretch xmlns:a="http://schemas.openxmlformats.org/drawingml/2006/main">
          <a:fillRect/>
        </a:stretch>
      </blipFill>
      <spPr>
        <a:prstGeom xmlns:a="http://schemas.openxmlformats.org/drawingml/2006/main" prst="rect"/>
      </spPr>
    </pic>
    <clientData/>
  </oneCellAnchor>
  <oneCellAnchor>
    <from>
      <col>2</col>
      <colOff>0</colOff>
      <row>105</row>
      <rowOff>0</rowOff>
    </from>
    <ext cx="704850" cy="942975"/>
    <pic>
      <nvPicPr>
        <cNvPr id="100" name="Image 100" descr="Picture"/>
        <cNvPicPr/>
      </nvPicPr>
      <blipFill>
        <a:blip xmlns:a="http://schemas.openxmlformats.org/drawingml/2006/main" xmlns:r="http://schemas.openxmlformats.org/officeDocument/2006/relationships" cstate="print" r:embed="rId100"/>
        <a:stretch xmlns:a="http://schemas.openxmlformats.org/drawingml/2006/main">
          <a:fillRect/>
        </a:stretch>
      </blipFill>
      <spPr>
        <a:prstGeom xmlns:a="http://schemas.openxmlformats.org/drawingml/2006/main" prst="rect"/>
      </spPr>
    </pic>
    <clientData/>
  </oneCellAnchor>
  <oneCellAnchor>
    <from>
      <col>2</col>
      <colOff>0</colOff>
      <row>106</row>
      <rowOff>0</rowOff>
    </from>
    <ext cx="704850" cy="942975"/>
    <pic>
      <nvPicPr>
        <cNvPr id="101" name="Image 101" descr="Picture"/>
        <cNvPicPr/>
      </nvPicPr>
      <blipFill>
        <a:blip xmlns:a="http://schemas.openxmlformats.org/drawingml/2006/main" xmlns:r="http://schemas.openxmlformats.org/officeDocument/2006/relationships" cstate="print" r:embed="rId101"/>
        <a:stretch xmlns:a="http://schemas.openxmlformats.org/drawingml/2006/main">
          <a:fillRect/>
        </a:stretch>
      </blipFill>
      <spPr>
        <a:prstGeom xmlns:a="http://schemas.openxmlformats.org/drawingml/2006/main" prst="rect"/>
      </spPr>
    </pic>
    <clientData/>
  </oneCellAnchor>
  <oneCellAnchor>
    <from>
      <col>2</col>
      <colOff>0</colOff>
      <row>107</row>
      <rowOff>0</rowOff>
    </from>
    <ext cx="704850" cy="942975"/>
    <pic>
      <nvPicPr>
        <cNvPr id="102" name="Image 102" descr="Picture"/>
        <cNvPicPr/>
      </nvPicPr>
      <blipFill>
        <a:blip xmlns:a="http://schemas.openxmlformats.org/drawingml/2006/main" xmlns:r="http://schemas.openxmlformats.org/officeDocument/2006/relationships" cstate="print" r:embed="rId102"/>
        <a:stretch xmlns:a="http://schemas.openxmlformats.org/drawingml/2006/main">
          <a:fillRect/>
        </a:stretch>
      </blipFill>
      <spPr>
        <a:prstGeom xmlns:a="http://schemas.openxmlformats.org/drawingml/2006/main" prst="rect"/>
      </spPr>
    </pic>
    <clientData/>
  </oneCellAnchor>
  <oneCellAnchor>
    <from>
      <col>2</col>
      <colOff>0</colOff>
      <row>108</row>
      <rowOff>0</rowOff>
    </from>
    <ext cx="704850" cy="942975"/>
    <pic>
      <nvPicPr>
        <cNvPr id="103" name="Image 103" descr="Picture"/>
        <cNvPicPr/>
      </nvPicPr>
      <blipFill>
        <a:blip xmlns:a="http://schemas.openxmlformats.org/drawingml/2006/main" xmlns:r="http://schemas.openxmlformats.org/officeDocument/2006/relationships" cstate="print" r:embed="rId103"/>
        <a:stretch xmlns:a="http://schemas.openxmlformats.org/drawingml/2006/main">
          <a:fillRect/>
        </a:stretch>
      </blipFill>
      <spPr>
        <a:prstGeom xmlns:a="http://schemas.openxmlformats.org/drawingml/2006/main" prst="rect"/>
      </spPr>
    </pic>
    <clientData/>
  </oneCellAnchor>
  <oneCellAnchor>
    <from>
      <col>2</col>
      <colOff>0</colOff>
      <row>109</row>
      <rowOff>0</rowOff>
    </from>
    <ext cx="704850" cy="942975"/>
    <pic>
      <nvPicPr>
        <cNvPr id="104" name="Image 104" descr="Picture"/>
        <cNvPicPr/>
      </nvPicPr>
      <blipFill>
        <a:blip xmlns:a="http://schemas.openxmlformats.org/drawingml/2006/main" xmlns:r="http://schemas.openxmlformats.org/officeDocument/2006/relationships" cstate="print" r:embed="rId104"/>
        <a:stretch xmlns:a="http://schemas.openxmlformats.org/drawingml/2006/main">
          <a:fillRect/>
        </a:stretch>
      </blipFill>
      <spPr>
        <a:prstGeom xmlns:a="http://schemas.openxmlformats.org/drawingml/2006/main" prst="rect"/>
      </spPr>
    </pic>
    <clientData/>
  </oneCellAnchor>
  <oneCellAnchor>
    <from>
      <col>2</col>
      <colOff>0</colOff>
      <row>110</row>
      <rowOff>0</rowOff>
    </from>
    <ext cx="704850" cy="942975"/>
    <pic>
      <nvPicPr>
        <cNvPr id="105" name="Image 105" descr="Picture"/>
        <cNvPicPr/>
      </nvPicPr>
      <blipFill>
        <a:blip xmlns:a="http://schemas.openxmlformats.org/drawingml/2006/main" xmlns:r="http://schemas.openxmlformats.org/officeDocument/2006/relationships" cstate="print" r:embed="rId105"/>
        <a:stretch xmlns:a="http://schemas.openxmlformats.org/drawingml/2006/main">
          <a:fillRect/>
        </a:stretch>
      </blipFill>
      <spPr>
        <a:prstGeom xmlns:a="http://schemas.openxmlformats.org/drawingml/2006/main" prst="rect"/>
      </spPr>
    </pic>
    <clientData/>
  </oneCellAnchor>
  <oneCellAnchor>
    <from>
      <col>2</col>
      <colOff>0</colOff>
      <row>111</row>
      <rowOff>0</rowOff>
    </from>
    <ext cx="1257300" cy="942975"/>
    <pic>
      <nvPicPr>
        <cNvPr id="106" name="Image 106" descr="Picture"/>
        <cNvPicPr/>
      </nvPicPr>
      <blipFill>
        <a:blip xmlns:a="http://schemas.openxmlformats.org/drawingml/2006/main" xmlns:r="http://schemas.openxmlformats.org/officeDocument/2006/relationships" cstate="print" r:embed="rId106"/>
        <a:stretch xmlns:a="http://schemas.openxmlformats.org/drawingml/2006/main">
          <a:fillRect/>
        </a:stretch>
      </blipFill>
      <spPr>
        <a:prstGeom xmlns:a="http://schemas.openxmlformats.org/drawingml/2006/main" prst="rect"/>
      </spPr>
    </pic>
    <clientData/>
  </oneCellAnchor>
  <oneCellAnchor>
    <from>
      <col>2</col>
      <colOff>0</colOff>
      <row>112</row>
      <rowOff>0</rowOff>
    </from>
    <ext cx="704850" cy="942975"/>
    <pic>
      <nvPicPr>
        <cNvPr id="107" name="Image 107" descr="Picture"/>
        <cNvPicPr/>
      </nvPicPr>
      <blipFill>
        <a:blip xmlns:a="http://schemas.openxmlformats.org/drawingml/2006/main" xmlns:r="http://schemas.openxmlformats.org/officeDocument/2006/relationships" cstate="print" r:embed="rId107"/>
        <a:stretch xmlns:a="http://schemas.openxmlformats.org/drawingml/2006/main">
          <a:fillRect/>
        </a:stretch>
      </blipFill>
      <spPr>
        <a:prstGeom xmlns:a="http://schemas.openxmlformats.org/drawingml/2006/main" prst="rect"/>
      </spPr>
    </pic>
    <clientData/>
  </oneCellAnchor>
  <oneCellAnchor>
    <from>
      <col>2</col>
      <colOff>0</colOff>
      <row>113</row>
      <rowOff>0</rowOff>
    </from>
    <ext cx="1257300" cy="942975"/>
    <pic>
      <nvPicPr>
        <cNvPr id="108" name="Image 108" descr="Picture"/>
        <cNvPicPr/>
      </nvPicPr>
      <blipFill>
        <a:blip xmlns:a="http://schemas.openxmlformats.org/drawingml/2006/main" xmlns:r="http://schemas.openxmlformats.org/officeDocument/2006/relationships" cstate="print" r:embed="rId108"/>
        <a:stretch xmlns:a="http://schemas.openxmlformats.org/drawingml/2006/main">
          <a:fillRect/>
        </a:stretch>
      </blipFill>
      <spPr>
        <a:prstGeom xmlns:a="http://schemas.openxmlformats.org/drawingml/2006/main" prst="rect"/>
      </spPr>
    </pic>
    <clientData/>
  </oneCellAnchor>
  <oneCellAnchor>
    <from>
      <col>2</col>
      <colOff>0</colOff>
      <row>114</row>
      <rowOff>0</rowOff>
    </from>
    <ext cx="704850" cy="942975"/>
    <pic>
      <nvPicPr>
        <cNvPr id="109" name="Image 109" descr="Picture"/>
        <cNvPicPr/>
      </nvPicPr>
      <blipFill>
        <a:blip xmlns:a="http://schemas.openxmlformats.org/drawingml/2006/main" xmlns:r="http://schemas.openxmlformats.org/officeDocument/2006/relationships" cstate="print" r:embed="rId109"/>
        <a:stretch xmlns:a="http://schemas.openxmlformats.org/drawingml/2006/main">
          <a:fillRect/>
        </a:stretch>
      </blipFill>
      <spPr>
        <a:prstGeom xmlns:a="http://schemas.openxmlformats.org/drawingml/2006/main" prst="rect"/>
      </spPr>
    </pic>
    <clientData/>
  </oneCellAnchor>
  <oneCellAnchor>
    <from>
      <col>2</col>
      <colOff>0</colOff>
      <row>115</row>
      <rowOff>0</rowOff>
    </from>
    <ext cx="704850" cy="942975"/>
    <pic>
      <nvPicPr>
        <cNvPr id="110" name="Image 110" descr="Picture"/>
        <cNvPicPr/>
      </nvPicPr>
      <blipFill>
        <a:blip xmlns:a="http://schemas.openxmlformats.org/drawingml/2006/main" xmlns:r="http://schemas.openxmlformats.org/officeDocument/2006/relationships" cstate="print" r:embed="rId110"/>
        <a:stretch xmlns:a="http://schemas.openxmlformats.org/drawingml/2006/main">
          <a:fillRect/>
        </a:stretch>
      </blipFill>
      <spPr>
        <a:prstGeom xmlns:a="http://schemas.openxmlformats.org/drawingml/2006/main" prst="rect"/>
      </spPr>
    </pic>
    <clientData/>
  </oneCellAnchor>
  <oneCellAnchor>
    <from>
      <col>2</col>
      <colOff>0</colOff>
      <row>116</row>
      <rowOff>0</rowOff>
    </from>
    <ext cx="704850" cy="942975"/>
    <pic>
      <nvPicPr>
        <cNvPr id="111" name="Image 111" descr="Picture"/>
        <cNvPicPr/>
      </nvPicPr>
      <blipFill>
        <a:blip xmlns:a="http://schemas.openxmlformats.org/drawingml/2006/main" xmlns:r="http://schemas.openxmlformats.org/officeDocument/2006/relationships" cstate="print" r:embed="rId111"/>
        <a:stretch xmlns:a="http://schemas.openxmlformats.org/drawingml/2006/main">
          <a:fillRect/>
        </a:stretch>
      </blipFill>
      <spPr>
        <a:prstGeom xmlns:a="http://schemas.openxmlformats.org/drawingml/2006/main" prst="rect"/>
      </spPr>
    </pic>
    <clientData/>
  </oneCellAnchor>
  <oneCellAnchor>
    <from>
      <col>2</col>
      <colOff>0</colOff>
      <row>117</row>
      <rowOff>0</rowOff>
    </from>
    <ext cx="704850" cy="942975"/>
    <pic>
      <nvPicPr>
        <cNvPr id="112" name="Image 112" descr="Picture"/>
        <cNvPicPr/>
      </nvPicPr>
      <blipFill>
        <a:blip xmlns:a="http://schemas.openxmlformats.org/drawingml/2006/main" xmlns:r="http://schemas.openxmlformats.org/officeDocument/2006/relationships" cstate="print" r:embed="rId112"/>
        <a:stretch xmlns:a="http://schemas.openxmlformats.org/drawingml/2006/main">
          <a:fillRect/>
        </a:stretch>
      </blipFill>
      <spPr>
        <a:prstGeom xmlns:a="http://schemas.openxmlformats.org/drawingml/2006/main" prst="rect"/>
      </spPr>
    </pic>
    <clientData/>
  </oneCellAnchor>
  <oneCellAnchor>
    <from>
      <col>2</col>
      <colOff>0</colOff>
      <row>118</row>
      <rowOff>0</rowOff>
    </from>
    <ext cx="1257300" cy="942975"/>
    <pic>
      <nvPicPr>
        <cNvPr id="113" name="Image 113" descr="Picture"/>
        <cNvPicPr/>
      </nvPicPr>
      <blipFill>
        <a:blip xmlns:a="http://schemas.openxmlformats.org/drawingml/2006/main" xmlns:r="http://schemas.openxmlformats.org/officeDocument/2006/relationships" cstate="print" r:embed="rId113"/>
        <a:stretch xmlns:a="http://schemas.openxmlformats.org/drawingml/2006/main">
          <a:fillRect/>
        </a:stretch>
      </blipFill>
      <spPr>
        <a:prstGeom xmlns:a="http://schemas.openxmlformats.org/drawingml/2006/main" prst="rect"/>
      </spPr>
    </pic>
    <clientData/>
  </oneCellAnchor>
  <oneCellAnchor>
    <from>
      <col>2</col>
      <colOff>0</colOff>
      <row>119</row>
      <rowOff>0</rowOff>
    </from>
    <ext cx="704850" cy="942975"/>
    <pic>
      <nvPicPr>
        <cNvPr id="114" name="Image 114" descr="Picture"/>
        <cNvPicPr/>
      </nvPicPr>
      <blipFill>
        <a:blip xmlns:a="http://schemas.openxmlformats.org/drawingml/2006/main" xmlns:r="http://schemas.openxmlformats.org/officeDocument/2006/relationships" cstate="print" r:embed="rId114"/>
        <a:stretch xmlns:a="http://schemas.openxmlformats.org/drawingml/2006/main">
          <a:fillRect/>
        </a:stretch>
      </blipFill>
      <spPr>
        <a:prstGeom xmlns:a="http://schemas.openxmlformats.org/drawingml/2006/main" prst="rect"/>
      </spPr>
    </pic>
    <clientData/>
  </oneCellAnchor>
  <oneCellAnchor>
    <from>
      <col>2</col>
      <colOff>0</colOff>
      <row>120</row>
      <rowOff>0</rowOff>
    </from>
    <ext cx="704850" cy="942975"/>
    <pic>
      <nvPicPr>
        <cNvPr id="115" name="Image 115" descr="Picture"/>
        <cNvPicPr/>
      </nvPicPr>
      <blipFill>
        <a:blip xmlns:a="http://schemas.openxmlformats.org/drawingml/2006/main" xmlns:r="http://schemas.openxmlformats.org/officeDocument/2006/relationships" cstate="print" r:embed="rId115"/>
        <a:stretch xmlns:a="http://schemas.openxmlformats.org/drawingml/2006/main">
          <a:fillRect/>
        </a:stretch>
      </blipFill>
      <spPr>
        <a:prstGeom xmlns:a="http://schemas.openxmlformats.org/drawingml/2006/main" prst="rect"/>
      </spPr>
    </pic>
    <clientData/>
  </oneCellAnchor>
  <oneCellAnchor>
    <from>
      <col>2</col>
      <colOff>0</colOff>
      <row>121</row>
      <rowOff>0</rowOff>
    </from>
    <ext cx="704850" cy="942975"/>
    <pic>
      <nvPicPr>
        <cNvPr id="116" name="Image 116" descr="Picture"/>
        <cNvPicPr/>
      </nvPicPr>
      <blipFill>
        <a:blip xmlns:a="http://schemas.openxmlformats.org/drawingml/2006/main" xmlns:r="http://schemas.openxmlformats.org/officeDocument/2006/relationships" cstate="print" r:embed="rId116"/>
        <a:stretch xmlns:a="http://schemas.openxmlformats.org/drawingml/2006/main">
          <a:fillRect/>
        </a:stretch>
      </blipFill>
      <spPr>
        <a:prstGeom xmlns:a="http://schemas.openxmlformats.org/drawingml/2006/main" prst="rect"/>
      </spPr>
    </pic>
    <clientData/>
  </oneCellAnchor>
  <oneCellAnchor>
    <from>
      <col>2</col>
      <colOff>0</colOff>
      <row>122</row>
      <rowOff>0</rowOff>
    </from>
    <ext cx="1257300" cy="942975"/>
    <pic>
      <nvPicPr>
        <cNvPr id="117" name="Image 117" descr="Picture"/>
        <cNvPicPr/>
      </nvPicPr>
      <blipFill>
        <a:blip xmlns:a="http://schemas.openxmlformats.org/drawingml/2006/main" xmlns:r="http://schemas.openxmlformats.org/officeDocument/2006/relationships" cstate="print" r:embed="rId117"/>
        <a:stretch xmlns:a="http://schemas.openxmlformats.org/drawingml/2006/main">
          <a:fillRect/>
        </a:stretch>
      </blipFill>
      <spPr>
        <a:prstGeom xmlns:a="http://schemas.openxmlformats.org/drawingml/2006/main" prst="rect"/>
      </spPr>
    </pic>
    <clientData/>
  </oneCellAnchor>
  <oneCellAnchor>
    <from>
      <col>2</col>
      <colOff>0</colOff>
      <row>123</row>
      <rowOff>0</rowOff>
    </from>
    <ext cx="1257300" cy="942975"/>
    <pic>
      <nvPicPr>
        <cNvPr id="118" name="Image 118" descr="Picture"/>
        <cNvPicPr/>
      </nvPicPr>
      <blipFill>
        <a:blip xmlns:a="http://schemas.openxmlformats.org/drawingml/2006/main" xmlns:r="http://schemas.openxmlformats.org/officeDocument/2006/relationships" cstate="print" r:embed="rId118"/>
        <a:stretch xmlns:a="http://schemas.openxmlformats.org/drawingml/2006/main">
          <a:fillRect/>
        </a:stretch>
      </blipFill>
      <spPr>
        <a:prstGeom xmlns:a="http://schemas.openxmlformats.org/drawingml/2006/main" prst="rect"/>
      </spPr>
    </pic>
    <clientData/>
  </oneCellAnchor>
  <oneCellAnchor>
    <from>
      <col>2</col>
      <colOff>0</colOff>
      <row>124</row>
      <rowOff>0</rowOff>
    </from>
    <ext cx="704850" cy="942975"/>
    <pic>
      <nvPicPr>
        <cNvPr id="119" name="Image 119" descr="Picture"/>
        <cNvPicPr/>
      </nvPicPr>
      <blipFill>
        <a:blip xmlns:a="http://schemas.openxmlformats.org/drawingml/2006/main" xmlns:r="http://schemas.openxmlformats.org/officeDocument/2006/relationships" cstate="print" r:embed="rId119"/>
        <a:stretch xmlns:a="http://schemas.openxmlformats.org/drawingml/2006/main">
          <a:fillRect/>
        </a:stretch>
      </blipFill>
      <spPr>
        <a:prstGeom xmlns:a="http://schemas.openxmlformats.org/drawingml/2006/main" prst="rect"/>
      </spPr>
    </pic>
    <clientData/>
  </oneCellAnchor>
  <oneCellAnchor>
    <from>
      <col>2</col>
      <colOff>0</colOff>
      <row>125</row>
      <rowOff>0</rowOff>
    </from>
    <ext cx="704850" cy="942975"/>
    <pic>
      <nvPicPr>
        <cNvPr id="120" name="Image 120" descr="Picture"/>
        <cNvPicPr/>
      </nvPicPr>
      <blipFill>
        <a:blip xmlns:a="http://schemas.openxmlformats.org/drawingml/2006/main" xmlns:r="http://schemas.openxmlformats.org/officeDocument/2006/relationships" cstate="print" r:embed="rId120"/>
        <a:stretch xmlns:a="http://schemas.openxmlformats.org/drawingml/2006/main">
          <a:fillRect/>
        </a:stretch>
      </blipFill>
      <spPr>
        <a:prstGeom xmlns:a="http://schemas.openxmlformats.org/drawingml/2006/main" prst="rect"/>
      </spPr>
    </pic>
    <clientData/>
  </oneCellAnchor>
  <oneCellAnchor>
    <from>
      <col>2</col>
      <colOff>0</colOff>
      <row>126</row>
      <rowOff>0</rowOff>
    </from>
    <ext cx="1257300" cy="942975"/>
    <pic>
      <nvPicPr>
        <cNvPr id="121" name="Image 121" descr="Picture"/>
        <cNvPicPr/>
      </nvPicPr>
      <blipFill>
        <a:blip xmlns:a="http://schemas.openxmlformats.org/drawingml/2006/main" xmlns:r="http://schemas.openxmlformats.org/officeDocument/2006/relationships" cstate="print" r:embed="rId121"/>
        <a:stretch xmlns:a="http://schemas.openxmlformats.org/drawingml/2006/main">
          <a:fillRect/>
        </a:stretch>
      </blipFill>
      <spPr>
        <a:prstGeom xmlns:a="http://schemas.openxmlformats.org/drawingml/2006/main" prst="rect"/>
      </spPr>
    </pic>
    <clientData/>
  </oneCellAnchor>
  <oneCellAnchor>
    <from>
      <col>2</col>
      <colOff>0</colOff>
      <row>127</row>
      <rowOff>0</rowOff>
    </from>
    <ext cx="704850" cy="942975"/>
    <pic>
      <nvPicPr>
        <cNvPr id="122" name="Image 122" descr="Picture"/>
        <cNvPicPr/>
      </nvPicPr>
      <blipFill>
        <a:blip xmlns:a="http://schemas.openxmlformats.org/drawingml/2006/main" xmlns:r="http://schemas.openxmlformats.org/officeDocument/2006/relationships" cstate="print" r:embed="rId122"/>
        <a:stretch xmlns:a="http://schemas.openxmlformats.org/drawingml/2006/main">
          <a:fillRect/>
        </a:stretch>
      </blipFill>
      <spPr>
        <a:prstGeom xmlns:a="http://schemas.openxmlformats.org/drawingml/2006/main" prst="rect"/>
      </spPr>
    </pic>
    <clientData/>
  </oneCellAnchor>
  <oneCellAnchor>
    <from>
      <col>2</col>
      <colOff>0</colOff>
      <row>128</row>
      <rowOff>0</rowOff>
    </from>
    <ext cx="704850" cy="942975"/>
    <pic>
      <nvPicPr>
        <cNvPr id="123" name="Image 123" descr="Picture"/>
        <cNvPicPr/>
      </nvPicPr>
      <blipFill>
        <a:blip xmlns:a="http://schemas.openxmlformats.org/drawingml/2006/main" xmlns:r="http://schemas.openxmlformats.org/officeDocument/2006/relationships" cstate="print" r:embed="rId123"/>
        <a:stretch xmlns:a="http://schemas.openxmlformats.org/drawingml/2006/main">
          <a:fillRect/>
        </a:stretch>
      </blipFill>
      <spPr>
        <a:prstGeom xmlns:a="http://schemas.openxmlformats.org/drawingml/2006/main" prst="rect"/>
      </spPr>
    </pic>
    <clientData/>
  </oneCellAnchor>
  <oneCellAnchor>
    <from>
      <col>2</col>
      <colOff>0</colOff>
      <row>129</row>
      <rowOff>0</rowOff>
    </from>
    <ext cx="1257300" cy="942975"/>
    <pic>
      <nvPicPr>
        <cNvPr id="124" name="Image 124" descr="Picture"/>
        <cNvPicPr/>
      </nvPicPr>
      <blipFill>
        <a:blip xmlns:a="http://schemas.openxmlformats.org/drawingml/2006/main" xmlns:r="http://schemas.openxmlformats.org/officeDocument/2006/relationships" cstate="print" r:embed="rId124"/>
        <a:stretch xmlns:a="http://schemas.openxmlformats.org/drawingml/2006/main">
          <a:fillRect/>
        </a:stretch>
      </blipFill>
      <spPr>
        <a:prstGeom xmlns:a="http://schemas.openxmlformats.org/drawingml/2006/main" prst="rect"/>
      </spPr>
    </pic>
    <clientData/>
  </oneCellAnchor>
  <oneCellAnchor>
    <from>
      <col>2</col>
      <colOff>0</colOff>
      <row>130</row>
      <rowOff>0</rowOff>
    </from>
    <ext cx="1257300" cy="942975"/>
    <pic>
      <nvPicPr>
        <cNvPr id="125" name="Image 125" descr="Picture"/>
        <cNvPicPr/>
      </nvPicPr>
      <blipFill>
        <a:blip xmlns:a="http://schemas.openxmlformats.org/drawingml/2006/main" xmlns:r="http://schemas.openxmlformats.org/officeDocument/2006/relationships" cstate="print" r:embed="rId125"/>
        <a:stretch xmlns:a="http://schemas.openxmlformats.org/drawingml/2006/main">
          <a:fillRect/>
        </a:stretch>
      </blipFill>
      <spPr>
        <a:prstGeom xmlns:a="http://schemas.openxmlformats.org/drawingml/2006/main" prst="rect"/>
      </spPr>
    </pic>
    <clientData/>
  </oneCellAnchor>
  <oneCellAnchor>
    <from>
      <col>2</col>
      <colOff>0</colOff>
      <row>131</row>
      <rowOff>0</rowOff>
    </from>
    <ext cx="1257300" cy="942975"/>
    <pic>
      <nvPicPr>
        <cNvPr id="126" name="Image 126" descr="Picture"/>
        <cNvPicPr/>
      </nvPicPr>
      <blipFill>
        <a:blip xmlns:a="http://schemas.openxmlformats.org/drawingml/2006/main" xmlns:r="http://schemas.openxmlformats.org/officeDocument/2006/relationships" cstate="print" r:embed="rId126"/>
        <a:stretch xmlns:a="http://schemas.openxmlformats.org/drawingml/2006/main">
          <a:fillRect/>
        </a:stretch>
      </blipFill>
      <spPr>
        <a:prstGeom xmlns:a="http://schemas.openxmlformats.org/drawingml/2006/main" prst="rect"/>
      </spPr>
    </pic>
    <clientData/>
  </oneCellAnchor>
  <oneCellAnchor>
    <from>
      <col>2</col>
      <colOff>0</colOff>
      <row>132</row>
      <rowOff>0</rowOff>
    </from>
    <ext cx="1257300" cy="942975"/>
    <pic>
      <nvPicPr>
        <cNvPr id="127" name="Image 127" descr="Picture"/>
        <cNvPicPr/>
      </nvPicPr>
      <blipFill>
        <a:blip xmlns:a="http://schemas.openxmlformats.org/drawingml/2006/main" xmlns:r="http://schemas.openxmlformats.org/officeDocument/2006/relationships" cstate="print" r:embed="rId127"/>
        <a:stretch xmlns:a="http://schemas.openxmlformats.org/drawingml/2006/main">
          <a:fillRect/>
        </a:stretch>
      </blipFill>
      <spPr>
        <a:prstGeom xmlns:a="http://schemas.openxmlformats.org/drawingml/2006/main" prst="rect"/>
      </spPr>
    </pic>
    <clientData/>
  </oneCellAnchor>
  <oneCellAnchor>
    <from>
      <col>2</col>
      <colOff>0</colOff>
      <row>133</row>
      <rowOff>0</rowOff>
    </from>
    <ext cx="704850" cy="942975"/>
    <pic>
      <nvPicPr>
        <cNvPr id="128" name="Image 128" descr="Picture"/>
        <cNvPicPr/>
      </nvPicPr>
      <blipFill>
        <a:blip xmlns:a="http://schemas.openxmlformats.org/drawingml/2006/main" xmlns:r="http://schemas.openxmlformats.org/officeDocument/2006/relationships" cstate="print" r:embed="rId128"/>
        <a:stretch xmlns:a="http://schemas.openxmlformats.org/drawingml/2006/main">
          <a:fillRect/>
        </a:stretch>
      </blipFill>
      <spPr>
        <a:prstGeom xmlns:a="http://schemas.openxmlformats.org/drawingml/2006/main" prst="rect"/>
      </spPr>
    </pic>
    <clientData/>
  </oneCellAnchor>
  <oneCellAnchor>
    <from>
      <col>2</col>
      <colOff>0</colOff>
      <row>134</row>
      <rowOff>0</rowOff>
    </from>
    <ext cx="704850" cy="942975"/>
    <pic>
      <nvPicPr>
        <cNvPr id="129" name="Image 129" descr="Picture"/>
        <cNvPicPr/>
      </nvPicPr>
      <blipFill>
        <a:blip xmlns:a="http://schemas.openxmlformats.org/drawingml/2006/main" xmlns:r="http://schemas.openxmlformats.org/officeDocument/2006/relationships" cstate="print" r:embed="rId129"/>
        <a:stretch xmlns:a="http://schemas.openxmlformats.org/drawingml/2006/main">
          <a:fillRect/>
        </a:stretch>
      </blipFill>
      <spPr>
        <a:prstGeom xmlns:a="http://schemas.openxmlformats.org/drawingml/2006/main" prst="rect"/>
      </spPr>
    </pic>
    <clientData/>
  </oneCellAnchor>
  <oneCellAnchor>
    <from>
      <col>2</col>
      <colOff>0</colOff>
      <row>135</row>
      <rowOff>0</rowOff>
    </from>
    <ext cx="704850" cy="942975"/>
    <pic>
      <nvPicPr>
        <cNvPr id="130" name="Image 130" descr="Picture"/>
        <cNvPicPr/>
      </nvPicPr>
      <blipFill>
        <a:blip xmlns:a="http://schemas.openxmlformats.org/drawingml/2006/main" xmlns:r="http://schemas.openxmlformats.org/officeDocument/2006/relationships" cstate="print" r:embed="rId130"/>
        <a:stretch xmlns:a="http://schemas.openxmlformats.org/drawingml/2006/main">
          <a:fillRect/>
        </a:stretch>
      </blipFill>
      <spPr>
        <a:prstGeom xmlns:a="http://schemas.openxmlformats.org/drawingml/2006/main" prst="rect"/>
      </spPr>
    </pic>
    <clientData/>
  </oneCellAnchor>
  <oneCellAnchor>
    <from>
      <col>2</col>
      <colOff>0</colOff>
      <row>136</row>
      <rowOff>0</rowOff>
    </from>
    <ext cx="1257300" cy="942975"/>
    <pic>
      <nvPicPr>
        <cNvPr id="131" name="Image 131" descr="Picture"/>
        <cNvPicPr/>
      </nvPicPr>
      <blipFill>
        <a:blip xmlns:a="http://schemas.openxmlformats.org/drawingml/2006/main" xmlns:r="http://schemas.openxmlformats.org/officeDocument/2006/relationships" cstate="print" r:embed="rId131"/>
        <a:stretch xmlns:a="http://schemas.openxmlformats.org/drawingml/2006/main">
          <a:fillRect/>
        </a:stretch>
      </blipFill>
      <spPr>
        <a:prstGeom xmlns:a="http://schemas.openxmlformats.org/drawingml/2006/main" prst="rect"/>
      </spPr>
    </pic>
    <clientData/>
  </oneCellAnchor>
  <oneCellAnchor>
    <from>
      <col>2</col>
      <colOff>0</colOff>
      <row>137</row>
      <rowOff>0</rowOff>
    </from>
    <ext cx="704850" cy="942975"/>
    <pic>
      <nvPicPr>
        <cNvPr id="132" name="Image 132" descr="Picture"/>
        <cNvPicPr/>
      </nvPicPr>
      <blipFill>
        <a:blip xmlns:a="http://schemas.openxmlformats.org/drawingml/2006/main" xmlns:r="http://schemas.openxmlformats.org/officeDocument/2006/relationships" cstate="print" r:embed="rId132"/>
        <a:stretch xmlns:a="http://schemas.openxmlformats.org/drawingml/2006/main">
          <a:fillRect/>
        </a:stretch>
      </blipFill>
      <spPr>
        <a:prstGeom xmlns:a="http://schemas.openxmlformats.org/drawingml/2006/main" prst="rect"/>
      </spPr>
    </pic>
    <clientData/>
  </oneCellAnchor>
  <oneCellAnchor>
    <from>
      <col>2</col>
      <colOff>0</colOff>
      <row>138</row>
      <rowOff>0</rowOff>
    </from>
    <ext cx="1257300" cy="942975"/>
    <pic>
      <nvPicPr>
        <cNvPr id="133" name="Image 133" descr="Picture"/>
        <cNvPicPr/>
      </nvPicPr>
      <blipFill>
        <a:blip xmlns:a="http://schemas.openxmlformats.org/drawingml/2006/main" xmlns:r="http://schemas.openxmlformats.org/officeDocument/2006/relationships" cstate="print" r:embed="rId133"/>
        <a:stretch xmlns:a="http://schemas.openxmlformats.org/drawingml/2006/main">
          <a:fillRect/>
        </a:stretch>
      </blipFill>
      <spPr>
        <a:prstGeom xmlns:a="http://schemas.openxmlformats.org/drawingml/2006/main" prst="rect"/>
      </spPr>
    </pic>
    <clientData/>
  </oneCellAnchor>
  <oneCellAnchor>
    <from>
      <col>2</col>
      <colOff>0</colOff>
      <row>139</row>
      <rowOff>0</rowOff>
    </from>
    <ext cx="1257300" cy="942975"/>
    <pic>
      <nvPicPr>
        <cNvPr id="134" name="Image 134" descr="Picture"/>
        <cNvPicPr/>
      </nvPicPr>
      <blipFill>
        <a:blip xmlns:a="http://schemas.openxmlformats.org/drawingml/2006/main" xmlns:r="http://schemas.openxmlformats.org/officeDocument/2006/relationships" cstate="print" r:embed="rId134"/>
        <a:stretch xmlns:a="http://schemas.openxmlformats.org/drawingml/2006/main">
          <a:fillRect/>
        </a:stretch>
      </blipFill>
      <spPr>
        <a:prstGeom xmlns:a="http://schemas.openxmlformats.org/drawingml/2006/main" prst="rect"/>
      </spPr>
    </pic>
    <clientData/>
  </oneCellAnchor>
  <oneCellAnchor>
    <from>
      <col>2</col>
      <colOff>0</colOff>
      <row>140</row>
      <rowOff>0</rowOff>
    </from>
    <ext cx="704850" cy="942975"/>
    <pic>
      <nvPicPr>
        <cNvPr id="135" name="Image 135" descr="Picture"/>
        <cNvPicPr/>
      </nvPicPr>
      <blipFill>
        <a:blip xmlns:a="http://schemas.openxmlformats.org/drawingml/2006/main" xmlns:r="http://schemas.openxmlformats.org/officeDocument/2006/relationships" cstate="print" r:embed="rId135"/>
        <a:stretch xmlns:a="http://schemas.openxmlformats.org/drawingml/2006/main">
          <a:fillRect/>
        </a:stretch>
      </blipFill>
      <spPr>
        <a:prstGeom xmlns:a="http://schemas.openxmlformats.org/drawingml/2006/main" prst="rect"/>
      </spPr>
    </pic>
    <clientData/>
  </oneCellAnchor>
  <oneCellAnchor>
    <from>
      <col>2</col>
      <colOff>0</colOff>
      <row>141</row>
      <rowOff>0</rowOff>
    </from>
    <ext cx="704850" cy="942975"/>
    <pic>
      <nvPicPr>
        <cNvPr id="136" name="Image 136" descr="Picture"/>
        <cNvPicPr/>
      </nvPicPr>
      <blipFill>
        <a:blip xmlns:a="http://schemas.openxmlformats.org/drawingml/2006/main" xmlns:r="http://schemas.openxmlformats.org/officeDocument/2006/relationships" cstate="print" r:embed="rId136"/>
        <a:stretch xmlns:a="http://schemas.openxmlformats.org/drawingml/2006/main">
          <a:fillRect/>
        </a:stretch>
      </blipFill>
      <spPr>
        <a:prstGeom xmlns:a="http://schemas.openxmlformats.org/drawingml/2006/main" prst="rect"/>
      </spPr>
    </pic>
    <clientData/>
  </oneCellAnchor>
  <oneCellAnchor>
    <from>
      <col>2</col>
      <colOff>0</colOff>
      <row>142</row>
      <rowOff>0</rowOff>
    </from>
    <ext cx="1257300" cy="942975"/>
    <pic>
      <nvPicPr>
        <cNvPr id="137" name="Image 137" descr="Picture"/>
        <cNvPicPr/>
      </nvPicPr>
      <blipFill>
        <a:blip xmlns:a="http://schemas.openxmlformats.org/drawingml/2006/main" xmlns:r="http://schemas.openxmlformats.org/officeDocument/2006/relationships" cstate="print" r:embed="rId137"/>
        <a:stretch xmlns:a="http://schemas.openxmlformats.org/drawingml/2006/main">
          <a:fillRect/>
        </a:stretch>
      </blipFill>
      <spPr>
        <a:prstGeom xmlns:a="http://schemas.openxmlformats.org/drawingml/2006/main" prst="rect"/>
      </spPr>
    </pic>
    <clientData/>
  </oneCellAnchor>
  <oneCellAnchor>
    <from>
      <col>2</col>
      <colOff>0</colOff>
      <row>143</row>
      <rowOff>0</rowOff>
    </from>
    <ext cx="704850" cy="942975"/>
    <pic>
      <nvPicPr>
        <cNvPr id="138" name="Image 138" descr="Picture"/>
        <cNvPicPr/>
      </nvPicPr>
      <blipFill>
        <a:blip xmlns:a="http://schemas.openxmlformats.org/drawingml/2006/main" xmlns:r="http://schemas.openxmlformats.org/officeDocument/2006/relationships" cstate="print" r:embed="rId138"/>
        <a:stretch xmlns:a="http://schemas.openxmlformats.org/drawingml/2006/main">
          <a:fillRect/>
        </a:stretch>
      </blipFill>
      <spPr>
        <a:prstGeom xmlns:a="http://schemas.openxmlformats.org/drawingml/2006/main" prst="rect"/>
      </spPr>
    </pic>
    <clientData/>
  </oneCellAnchor>
  <oneCellAnchor>
    <from>
      <col>2</col>
      <colOff>0</colOff>
      <row>144</row>
      <rowOff>0</rowOff>
    </from>
    <ext cx="704850" cy="942975"/>
    <pic>
      <nvPicPr>
        <cNvPr id="139" name="Image 139" descr="Picture"/>
        <cNvPicPr/>
      </nvPicPr>
      <blipFill>
        <a:blip xmlns:a="http://schemas.openxmlformats.org/drawingml/2006/main" xmlns:r="http://schemas.openxmlformats.org/officeDocument/2006/relationships" cstate="print" r:embed="rId139"/>
        <a:stretch xmlns:a="http://schemas.openxmlformats.org/drawingml/2006/main">
          <a:fillRect/>
        </a:stretch>
      </blipFill>
      <spPr>
        <a:prstGeom xmlns:a="http://schemas.openxmlformats.org/drawingml/2006/main" prst="rect"/>
      </spPr>
    </pic>
    <clientData/>
  </oneCellAnchor>
  <oneCellAnchor>
    <from>
      <col>2</col>
      <colOff>0</colOff>
      <row>145</row>
      <rowOff>0</rowOff>
    </from>
    <ext cx="704850" cy="942975"/>
    <pic>
      <nvPicPr>
        <cNvPr id="140" name="Image 140" descr="Picture"/>
        <cNvPicPr/>
      </nvPicPr>
      <blipFill>
        <a:blip xmlns:a="http://schemas.openxmlformats.org/drawingml/2006/main" xmlns:r="http://schemas.openxmlformats.org/officeDocument/2006/relationships" cstate="print" r:embed="rId140"/>
        <a:stretch xmlns:a="http://schemas.openxmlformats.org/drawingml/2006/main">
          <a:fillRect/>
        </a:stretch>
      </blipFill>
      <spPr>
        <a:prstGeom xmlns:a="http://schemas.openxmlformats.org/drawingml/2006/main" prst="rect"/>
      </spPr>
    </pic>
    <clientData/>
  </oneCellAnchor>
  <oneCellAnchor>
    <from>
      <col>2</col>
      <colOff>0</colOff>
      <row>146</row>
      <rowOff>0</rowOff>
    </from>
    <ext cx="704850" cy="942975"/>
    <pic>
      <nvPicPr>
        <cNvPr id="141" name="Image 141" descr="Picture"/>
        <cNvPicPr/>
      </nvPicPr>
      <blipFill>
        <a:blip xmlns:a="http://schemas.openxmlformats.org/drawingml/2006/main" xmlns:r="http://schemas.openxmlformats.org/officeDocument/2006/relationships" cstate="print" r:embed="rId141"/>
        <a:stretch xmlns:a="http://schemas.openxmlformats.org/drawingml/2006/main">
          <a:fillRect/>
        </a:stretch>
      </blipFill>
      <spPr>
        <a:prstGeom xmlns:a="http://schemas.openxmlformats.org/drawingml/2006/main" prst="rect"/>
      </spPr>
    </pic>
    <clientData/>
  </oneCellAnchor>
  <oneCellAnchor>
    <from>
      <col>2</col>
      <colOff>0</colOff>
      <row>147</row>
      <rowOff>0</rowOff>
    </from>
    <ext cx="1257300" cy="942975"/>
    <pic>
      <nvPicPr>
        <cNvPr id="142" name="Image 142" descr="Picture"/>
        <cNvPicPr/>
      </nvPicPr>
      <blipFill>
        <a:blip xmlns:a="http://schemas.openxmlformats.org/drawingml/2006/main" xmlns:r="http://schemas.openxmlformats.org/officeDocument/2006/relationships" cstate="print" r:embed="rId142"/>
        <a:stretch xmlns:a="http://schemas.openxmlformats.org/drawingml/2006/main">
          <a:fillRect/>
        </a:stretch>
      </blipFill>
      <spPr>
        <a:prstGeom xmlns:a="http://schemas.openxmlformats.org/drawingml/2006/main" prst="rect"/>
      </spPr>
    </pic>
    <clientData/>
  </oneCellAnchor>
  <oneCellAnchor>
    <from>
      <col>2</col>
      <colOff>0</colOff>
      <row>148</row>
      <rowOff>0</rowOff>
    </from>
    <ext cx="1257300" cy="942975"/>
    <pic>
      <nvPicPr>
        <cNvPr id="143" name="Image 143" descr="Picture"/>
        <cNvPicPr/>
      </nvPicPr>
      <blipFill>
        <a:blip xmlns:a="http://schemas.openxmlformats.org/drawingml/2006/main" xmlns:r="http://schemas.openxmlformats.org/officeDocument/2006/relationships" cstate="print" r:embed="rId143"/>
        <a:stretch xmlns:a="http://schemas.openxmlformats.org/drawingml/2006/main">
          <a:fillRect/>
        </a:stretch>
      </blipFill>
      <spPr>
        <a:prstGeom xmlns:a="http://schemas.openxmlformats.org/drawingml/2006/main" prst="rect"/>
      </spPr>
    </pic>
    <clientData/>
  </oneCellAnchor>
  <oneCellAnchor>
    <from>
      <col>2</col>
      <colOff>0</colOff>
      <row>149</row>
      <rowOff>0</rowOff>
    </from>
    <ext cx="704850" cy="942975"/>
    <pic>
      <nvPicPr>
        <cNvPr id="144" name="Image 144" descr="Picture"/>
        <cNvPicPr/>
      </nvPicPr>
      <blipFill>
        <a:blip xmlns:a="http://schemas.openxmlformats.org/drawingml/2006/main" xmlns:r="http://schemas.openxmlformats.org/officeDocument/2006/relationships" cstate="print" r:embed="rId144"/>
        <a:stretch xmlns:a="http://schemas.openxmlformats.org/drawingml/2006/main">
          <a:fillRect/>
        </a:stretch>
      </blipFill>
      <spPr>
        <a:prstGeom xmlns:a="http://schemas.openxmlformats.org/drawingml/2006/main" prst="rect"/>
      </spPr>
    </pic>
    <clientData/>
  </oneCellAnchor>
  <oneCellAnchor>
    <from>
      <col>2</col>
      <colOff>0</colOff>
      <row>150</row>
      <rowOff>0</rowOff>
    </from>
    <ext cx="704850" cy="942975"/>
    <pic>
      <nvPicPr>
        <cNvPr id="145" name="Image 145" descr="Picture"/>
        <cNvPicPr/>
      </nvPicPr>
      <blipFill>
        <a:blip xmlns:a="http://schemas.openxmlformats.org/drawingml/2006/main" xmlns:r="http://schemas.openxmlformats.org/officeDocument/2006/relationships" cstate="print" r:embed="rId145"/>
        <a:stretch xmlns:a="http://schemas.openxmlformats.org/drawingml/2006/main">
          <a:fillRect/>
        </a:stretch>
      </blipFill>
      <spPr>
        <a:prstGeom xmlns:a="http://schemas.openxmlformats.org/drawingml/2006/main" prst="rect"/>
      </spPr>
    </pic>
    <clientData/>
  </oneCellAnchor>
  <oneCellAnchor>
    <from>
      <col>2</col>
      <colOff>0</colOff>
      <row>151</row>
      <rowOff>0</rowOff>
    </from>
    <ext cx="1257300" cy="942975"/>
    <pic>
      <nvPicPr>
        <cNvPr id="146" name="Image 146" descr="Picture"/>
        <cNvPicPr/>
      </nvPicPr>
      <blipFill>
        <a:blip xmlns:a="http://schemas.openxmlformats.org/drawingml/2006/main" xmlns:r="http://schemas.openxmlformats.org/officeDocument/2006/relationships" cstate="print" r:embed="rId146"/>
        <a:stretch xmlns:a="http://schemas.openxmlformats.org/drawingml/2006/main">
          <a:fillRect/>
        </a:stretch>
      </blipFill>
      <spPr>
        <a:prstGeom xmlns:a="http://schemas.openxmlformats.org/drawingml/2006/main" prst="rect"/>
      </spPr>
    </pic>
    <clientData/>
  </oneCellAnchor>
  <oneCellAnchor>
    <from>
      <col>2</col>
      <colOff>0</colOff>
      <row>152</row>
      <rowOff>0</rowOff>
    </from>
    <ext cx="704850" cy="942975"/>
    <pic>
      <nvPicPr>
        <cNvPr id="147" name="Image 147" descr="Picture"/>
        <cNvPicPr/>
      </nvPicPr>
      <blipFill>
        <a:blip xmlns:a="http://schemas.openxmlformats.org/drawingml/2006/main" xmlns:r="http://schemas.openxmlformats.org/officeDocument/2006/relationships" cstate="print" r:embed="rId147"/>
        <a:stretch xmlns:a="http://schemas.openxmlformats.org/drawingml/2006/main">
          <a:fillRect/>
        </a:stretch>
      </blipFill>
      <spPr>
        <a:prstGeom xmlns:a="http://schemas.openxmlformats.org/drawingml/2006/main" prst="rect"/>
      </spPr>
    </pic>
    <clientData/>
  </oneCellAnchor>
  <oneCellAnchor>
    <from>
      <col>2</col>
      <colOff>0</colOff>
      <row>153</row>
      <rowOff>0</rowOff>
    </from>
    <ext cx="704850" cy="942975"/>
    <pic>
      <nvPicPr>
        <cNvPr id="148" name="Image 148" descr="Picture"/>
        <cNvPicPr/>
      </nvPicPr>
      <blipFill>
        <a:blip xmlns:a="http://schemas.openxmlformats.org/drawingml/2006/main" xmlns:r="http://schemas.openxmlformats.org/officeDocument/2006/relationships" cstate="print" r:embed="rId148"/>
        <a:stretch xmlns:a="http://schemas.openxmlformats.org/drawingml/2006/main">
          <a:fillRect/>
        </a:stretch>
      </blipFill>
      <spPr>
        <a:prstGeom xmlns:a="http://schemas.openxmlformats.org/drawingml/2006/main" prst="rect"/>
      </spPr>
    </pic>
    <clientData/>
  </oneCellAnchor>
  <oneCellAnchor>
    <from>
      <col>2</col>
      <colOff>0</colOff>
      <row>154</row>
      <rowOff>0</rowOff>
    </from>
    <ext cx="704850" cy="942975"/>
    <pic>
      <nvPicPr>
        <cNvPr id="149" name="Image 149" descr="Picture"/>
        <cNvPicPr/>
      </nvPicPr>
      <blipFill>
        <a:blip xmlns:a="http://schemas.openxmlformats.org/drawingml/2006/main" xmlns:r="http://schemas.openxmlformats.org/officeDocument/2006/relationships" cstate="print" r:embed="rId149"/>
        <a:stretch xmlns:a="http://schemas.openxmlformats.org/drawingml/2006/main">
          <a:fillRect/>
        </a:stretch>
      </blipFill>
      <spPr>
        <a:prstGeom xmlns:a="http://schemas.openxmlformats.org/drawingml/2006/main" prst="rect"/>
      </spPr>
    </pic>
    <clientData/>
  </oneCellAnchor>
  <oneCellAnchor>
    <from>
      <col>2</col>
      <colOff>0</colOff>
      <row>155</row>
      <rowOff>0</rowOff>
    </from>
    <ext cx="704850" cy="942975"/>
    <pic>
      <nvPicPr>
        <cNvPr id="150" name="Image 150" descr="Picture"/>
        <cNvPicPr/>
      </nvPicPr>
      <blipFill>
        <a:blip xmlns:a="http://schemas.openxmlformats.org/drawingml/2006/main" xmlns:r="http://schemas.openxmlformats.org/officeDocument/2006/relationships" cstate="print" r:embed="rId150"/>
        <a:stretch xmlns:a="http://schemas.openxmlformats.org/drawingml/2006/main">
          <a:fillRect/>
        </a:stretch>
      </blipFill>
      <spPr>
        <a:prstGeom xmlns:a="http://schemas.openxmlformats.org/drawingml/2006/main" prst="rect"/>
      </spPr>
    </pic>
    <clientData/>
  </oneCellAnchor>
  <oneCellAnchor>
    <from>
      <col>2</col>
      <colOff>0</colOff>
      <row>156</row>
      <rowOff>0</rowOff>
    </from>
    <ext cx="1257300" cy="942975"/>
    <pic>
      <nvPicPr>
        <cNvPr id="151" name="Image 151" descr="Picture"/>
        <cNvPicPr/>
      </nvPicPr>
      <blipFill>
        <a:blip xmlns:a="http://schemas.openxmlformats.org/drawingml/2006/main" xmlns:r="http://schemas.openxmlformats.org/officeDocument/2006/relationships" cstate="print" r:embed="rId151"/>
        <a:stretch xmlns:a="http://schemas.openxmlformats.org/drawingml/2006/main">
          <a:fillRect/>
        </a:stretch>
      </blipFill>
      <spPr>
        <a:prstGeom xmlns:a="http://schemas.openxmlformats.org/drawingml/2006/main" prst="rect"/>
      </spPr>
    </pic>
    <clientData/>
  </oneCellAnchor>
  <oneCellAnchor>
    <from>
      <col>2</col>
      <colOff>0</colOff>
      <row>157</row>
      <rowOff>0</rowOff>
    </from>
    <ext cx="1257300" cy="942975"/>
    <pic>
      <nvPicPr>
        <cNvPr id="152" name="Image 152" descr="Picture"/>
        <cNvPicPr/>
      </nvPicPr>
      <blipFill>
        <a:blip xmlns:a="http://schemas.openxmlformats.org/drawingml/2006/main" xmlns:r="http://schemas.openxmlformats.org/officeDocument/2006/relationships" cstate="print" r:embed="rId152"/>
        <a:stretch xmlns:a="http://schemas.openxmlformats.org/drawingml/2006/main">
          <a:fillRect/>
        </a:stretch>
      </blipFill>
      <spPr>
        <a:prstGeom xmlns:a="http://schemas.openxmlformats.org/drawingml/2006/main" prst="rect"/>
      </spPr>
    </pic>
    <clientData/>
  </oneCellAnchor>
  <oneCellAnchor>
    <from>
      <col>2</col>
      <colOff>0</colOff>
      <row>158</row>
      <rowOff>0</rowOff>
    </from>
    <ext cx="1257300" cy="942975"/>
    <pic>
      <nvPicPr>
        <cNvPr id="153" name="Image 153" descr="Picture"/>
        <cNvPicPr/>
      </nvPicPr>
      <blipFill>
        <a:blip xmlns:a="http://schemas.openxmlformats.org/drawingml/2006/main" xmlns:r="http://schemas.openxmlformats.org/officeDocument/2006/relationships" cstate="print" r:embed="rId153"/>
        <a:stretch xmlns:a="http://schemas.openxmlformats.org/drawingml/2006/main">
          <a:fillRect/>
        </a:stretch>
      </blipFill>
      <spPr>
        <a:prstGeom xmlns:a="http://schemas.openxmlformats.org/drawingml/2006/main" prst="rect"/>
      </spPr>
    </pic>
    <clientData/>
  </oneCellAnchor>
  <oneCellAnchor>
    <from>
      <col>2</col>
      <colOff>0</colOff>
      <row>159</row>
      <rowOff>0</rowOff>
    </from>
    <ext cx="1257300" cy="942975"/>
    <pic>
      <nvPicPr>
        <cNvPr id="154" name="Image 154" descr="Picture"/>
        <cNvPicPr/>
      </nvPicPr>
      <blipFill>
        <a:blip xmlns:a="http://schemas.openxmlformats.org/drawingml/2006/main" xmlns:r="http://schemas.openxmlformats.org/officeDocument/2006/relationships" cstate="print" r:embed="rId154"/>
        <a:stretch xmlns:a="http://schemas.openxmlformats.org/drawingml/2006/main">
          <a:fillRect/>
        </a:stretch>
      </blipFill>
      <spPr>
        <a:prstGeom xmlns:a="http://schemas.openxmlformats.org/drawingml/2006/main" prst="rect"/>
      </spPr>
    </pic>
    <clientData/>
  </oneCellAnchor>
  <oneCellAnchor>
    <from>
      <col>2</col>
      <colOff>0</colOff>
      <row>160</row>
      <rowOff>0</rowOff>
    </from>
    <ext cx="704850" cy="942975"/>
    <pic>
      <nvPicPr>
        <cNvPr id="155" name="Image 155" descr="Picture"/>
        <cNvPicPr/>
      </nvPicPr>
      <blipFill>
        <a:blip xmlns:a="http://schemas.openxmlformats.org/drawingml/2006/main" xmlns:r="http://schemas.openxmlformats.org/officeDocument/2006/relationships" cstate="print" r:embed="rId155"/>
        <a:stretch xmlns:a="http://schemas.openxmlformats.org/drawingml/2006/main">
          <a:fillRect/>
        </a:stretch>
      </blipFill>
      <spPr>
        <a:prstGeom xmlns:a="http://schemas.openxmlformats.org/drawingml/2006/main" prst="rect"/>
      </spPr>
    </pic>
    <clientData/>
  </oneCellAnchor>
  <oneCellAnchor>
    <from>
      <col>2</col>
      <colOff>0</colOff>
      <row>161</row>
      <rowOff>0</rowOff>
    </from>
    <ext cx="704850" cy="942975"/>
    <pic>
      <nvPicPr>
        <cNvPr id="156" name="Image 156" descr="Picture"/>
        <cNvPicPr/>
      </nvPicPr>
      <blipFill>
        <a:blip xmlns:a="http://schemas.openxmlformats.org/drawingml/2006/main" xmlns:r="http://schemas.openxmlformats.org/officeDocument/2006/relationships" cstate="print" r:embed="rId156"/>
        <a:stretch xmlns:a="http://schemas.openxmlformats.org/drawingml/2006/main">
          <a:fillRect/>
        </a:stretch>
      </blipFill>
      <spPr>
        <a:prstGeom xmlns:a="http://schemas.openxmlformats.org/drawingml/2006/main" prst="rect"/>
      </spPr>
    </pic>
    <clientData/>
  </oneCellAnchor>
  <oneCellAnchor>
    <from>
      <col>2</col>
      <colOff>0</colOff>
      <row>162</row>
      <rowOff>0</rowOff>
    </from>
    <ext cx="1257300" cy="942975"/>
    <pic>
      <nvPicPr>
        <cNvPr id="157" name="Image 157" descr="Picture"/>
        <cNvPicPr/>
      </nvPicPr>
      <blipFill>
        <a:blip xmlns:a="http://schemas.openxmlformats.org/drawingml/2006/main" xmlns:r="http://schemas.openxmlformats.org/officeDocument/2006/relationships" cstate="print" r:embed="rId157"/>
        <a:stretch xmlns:a="http://schemas.openxmlformats.org/drawingml/2006/main">
          <a:fillRect/>
        </a:stretch>
      </blipFill>
      <spPr>
        <a:prstGeom xmlns:a="http://schemas.openxmlformats.org/drawingml/2006/main" prst="rect"/>
      </spPr>
    </pic>
    <clientData/>
  </oneCellAnchor>
  <oneCellAnchor>
    <from>
      <col>2</col>
      <colOff>0</colOff>
      <row>163</row>
      <rowOff>0</rowOff>
    </from>
    <ext cx="1257300" cy="942975"/>
    <pic>
      <nvPicPr>
        <cNvPr id="158" name="Image 158" descr="Picture"/>
        <cNvPicPr/>
      </nvPicPr>
      <blipFill>
        <a:blip xmlns:a="http://schemas.openxmlformats.org/drawingml/2006/main" xmlns:r="http://schemas.openxmlformats.org/officeDocument/2006/relationships" cstate="print" r:embed="rId158"/>
        <a:stretch xmlns:a="http://schemas.openxmlformats.org/drawingml/2006/main">
          <a:fillRect/>
        </a:stretch>
      </blipFill>
      <spPr>
        <a:prstGeom xmlns:a="http://schemas.openxmlformats.org/drawingml/2006/main" prst="rect"/>
      </spPr>
    </pic>
    <clientData/>
  </oneCellAnchor>
  <oneCellAnchor>
    <from>
      <col>2</col>
      <colOff>0</colOff>
      <row>164</row>
      <rowOff>0</rowOff>
    </from>
    <ext cx="704850" cy="942975"/>
    <pic>
      <nvPicPr>
        <cNvPr id="159" name="Image 159" descr="Picture"/>
        <cNvPicPr/>
      </nvPicPr>
      <blipFill>
        <a:blip xmlns:a="http://schemas.openxmlformats.org/drawingml/2006/main" xmlns:r="http://schemas.openxmlformats.org/officeDocument/2006/relationships" cstate="print" r:embed="rId159"/>
        <a:stretch xmlns:a="http://schemas.openxmlformats.org/drawingml/2006/main">
          <a:fillRect/>
        </a:stretch>
      </blipFill>
      <spPr>
        <a:prstGeom xmlns:a="http://schemas.openxmlformats.org/drawingml/2006/main" prst="rect"/>
      </spPr>
    </pic>
    <clientData/>
  </oneCellAnchor>
  <oneCellAnchor>
    <from>
      <col>2</col>
      <colOff>0</colOff>
      <row>165</row>
      <rowOff>0</rowOff>
    </from>
    <ext cx="1257300" cy="942975"/>
    <pic>
      <nvPicPr>
        <cNvPr id="160" name="Image 160" descr="Picture"/>
        <cNvPicPr/>
      </nvPicPr>
      <blipFill>
        <a:blip xmlns:a="http://schemas.openxmlformats.org/drawingml/2006/main" xmlns:r="http://schemas.openxmlformats.org/officeDocument/2006/relationships" cstate="print" r:embed="rId160"/>
        <a:stretch xmlns:a="http://schemas.openxmlformats.org/drawingml/2006/main">
          <a:fillRect/>
        </a:stretch>
      </blipFill>
      <spPr>
        <a:prstGeom xmlns:a="http://schemas.openxmlformats.org/drawingml/2006/main" prst="rect"/>
      </spPr>
    </pic>
    <clientData/>
  </oneCellAnchor>
  <oneCellAnchor>
    <from>
      <col>2</col>
      <colOff>0</colOff>
      <row>166</row>
      <rowOff>0</rowOff>
    </from>
    <ext cx="704850" cy="942975"/>
    <pic>
      <nvPicPr>
        <cNvPr id="161" name="Image 161" descr="Picture"/>
        <cNvPicPr/>
      </nvPicPr>
      <blipFill>
        <a:blip xmlns:a="http://schemas.openxmlformats.org/drawingml/2006/main" xmlns:r="http://schemas.openxmlformats.org/officeDocument/2006/relationships" cstate="print" r:embed="rId161"/>
        <a:stretch xmlns:a="http://schemas.openxmlformats.org/drawingml/2006/main">
          <a:fillRect/>
        </a:stretch>
      </blipFill>
      <spPr>
        <a:prstGeom xmlns:a="http://schemas.openxmlformats.org/drawingml/2006/main" prst="rect"/>
      </spPr>
    </pic>
    <clientData/>
  </oneCellAnchor>
  <oneCellAnchor>
    <from>
      <col>2</col>
      <colOff>0</colOff>
      <row>167</row>
      <rowOff>0</rowOff>
    </from>
    <ext cx="704850" cy="942975"/>
    <pic>
      <nvPicPr>
        <cNvPr id="162" name="Image 162" descr="Picture"/>
        <cNvPicPr/>
      </nvPicPr>
      <blipFill>
        <a:blip xmlns:a="http://schemas.openxmlformats.org/drawingml/2006/main" xmlns:r="http://schemas.openxmlformats.org/officeDocument/2006/relationships" cstate="print" r:embed="rId162"/>
        <a:stretch xmlns:a="http://schemas.openxmlformats.org/drawingml/2006/main">
          <a:fillRect/>
        </a:stretch>
      </blipFill>
      <spPr>
        <a:prstGeom xmlns:a="http://schemas.openxmlformats.org/drawingml/2006/main" prst="rect"/>
      </spPr>
    </pic>
    <clientData/>
  </oneCellAnchor>
  <oneCellAnchor>
    <from>
      <col>2</col>
      <colOff>0</colOff>
      <row>168</row>
      <rowOff>0</rowOff>
    </from>
    <ext cx="704850" cy="942975"/>
    <pic>
      <nvPicPr>
        <cNvPr id="163" name="Image 163" descr="Picture"/>
        <cNvPicPr/>
      </nvPicPr>
      <blipFill>
        <a:blip xmlns:a="http://schemas.openxmlformats.org/drawingml/2006/main" xmlns:r="http://schemas.openxmlformats.org/officeDocument/2006/relationships" cstate="print" r:embed="rId163"/>
        <a:stretch xmlns:a="http://schemas.openxmlformats.org/drawingml/2006/main">
          <a:fillRect/>
        </a:stretch>
      </blipFill>
      <spPr>
        <a:prstGeom xmlns:a="http://schemas.openxmlformats.org/drawingml/2006/main" prst="rect"/>
      </spPr>
    </pic>
    <clientData/>
  </oneCellAnchor>
  <oneCellAnchor>
    <from>
      <col>2</col>
      <colOff>0</colOff>
      <row>169</row>
      <rowOff>0</rowOff>
    </from>
    <ext cx="1257300" cy="942975"/>
    <pic>
      <nvPicPr>
        <cNvPr id="164" name="Image 164" descr="Picture"/>
        <cNvPicPr/>
      </nvPicPr>
      <blipFill>
        <a:blip xmlns:a="http://schemas.openxmlformats.org/drawingml/2006/main" xmlns:r="http://schemas.openxmlformats.org/officeDocument/2006/relationships" cstate="print" r:embed="rId164"/>
        <a:stretch xmlns:a="http://schemas.openxmlformats.org/drawingml/2006/main">
          <a:fillRect/>
        </a:stretch>
      </blipFill>
      <spPr>
        <a:prstGeom xmlns:a="http://schemas.openxmlformats.org/drawingml/2006/main" prst="rect"/>
      </spPr>
    </pic>
    <clientData/>
  </oneCellAnchor>
  <oneCellAnchor>
    <from>
      <col>2</col>
      <colOff>0</colOff>
      <row>170</row>
      <rowOff>0</rowOff>
    </from>
    <ext cx="704850" cy="942975"/>
    <pic>
      <nvPicPr>
        <cNvPr id="165" name="Image 165" descr="Picture"/>
        <cNvPicPr/>
      </nvPicPr>
      <blipFill>
        <a:blip xmlns:a="http://schemas.openxmlformats.org/drawingml/2006/main" xmlns:r="http://schemas.openxmlformats.org/officeDocument/2006/relationships" cstate="print" r:embed="rId165"/>
        <a:stretch xmlns:a="http://schemas.openxmlformats.org/drawingml/2006/main">
          <a:fillRect/>
        </a:stretch>
      </blipFill>
      <spPr>
        <a:prstGeom xmlns:a="http://schemas.openxmlformats.org/drawingml/2006/main" prst="rect"/>
      </spPr>
    </pic>
    <clientData/>
  </oneCellAnchor>
  <oneCellAnchor>
    <from>
      <col>2</col>
      <colOff>0</colOff>
      <row>171</row>
      <rowOff>0</rowOff>
    </from>
    <ext cx="704850" cy="942975"/>
    <pic>
      <nvPicPr>
        <cNvPr id="166" name="Image 166" descr="Picture"/>
        <cNvPicPr/>
      </nvPicPr>
      <blipFill>
        <a:blip xmlns:a="http://schemas.openxmlformats.org/drawingml/2006/main" xmlns:r="http://schemas.openxmlformats.org/officeDocument/2006/relationships" cstate="print" r:embed="rId166"/>
        <a:stretch xmlns:a="http://schemas.openxmlformats.org/drawingml/2006/main">
          <a:fillRect/>
        </a:stretch>
      </blipFill>
      <spPr>
        <a:prstGeom xmlns:a="http://schemas.openxmlformats.org/drawingml/2006/main" prst="rect"/>
      </spPr>
    </pic>
    <clientData/>
  </oneCellAnchor>
  <oneCellAnchor>
    <from>
      <col>2</col>
      <colOff>0</colOff>
      <row>172</row>
      <rowOff>0</rowOff>
    </from>
    <ext cx="704850" cy="942975"/>
    <pic>
      <nvPicPr>
        <cNvPr id="167" name="Image 167" descr="Picture"/>
        <cNvPicPr/>
      </nvPicPr>
      <blipFill>
        <a:blip xmlns:a="http://schemas.openxmlformats.org/drawingml/2006/main" xmlns:r="http://schemas.openxmlformats.org/officeDocument/2006/relationships" cstate="print" r:embed="rId167"/>
        <a:stretch xmlns:a="http://schemas.openxmlformats.org/drawingml/2006/main">
          <a:fillRect/>
        </a:stretch>
      </blipFill>
      <spPr>
        <a:prstGeom xmlns:a="http://schemas.openxmlformats.org/drawingml/2006/main" prst="rect"/>
      </spPr>
    </pic>
    <clientData/>
  </oneCellAnchor>
  <oneCellAnchor>
    <from>
      <col>2</col>
      <colOff>0</colOff>
      <row>173</row>
      <rowOff>0</rowOff>
    </from>
    <ext cx="704850" cy="942975"/>
    <pic>
      <nvPicPr>
        <cNvPr id="168" name="Image 168" descr="Picture"/>
        <cNvPicPr/>
      </nvPicPr>
      <blipFill>
        <a:blip xmlns:a="http://schemas.openxmlformats.org/drawingml/2006/main" xmlns:r="http://schemas.openxmlformats.org/officeDocument/2006/relationships" cstate="print" r:embed="rId168"/>
        <a:stretch xmlns:a="http://schemas.openxmlformats.org/drawingml/2006/main">
          <a:fillRect/>
        </a:stretch>
      </blipFill>
      <spPr>
        <a:prstGeom xmlns:a="http://schemas.openxmlformats.org/drawingml/2006/main" prst="rect"/>
      </spPr>
    </pic>
    <clientData/>
  </oneCellAnchor>
  <oneCellAnchor>
    <from>
      <col>2</col>
      <colOff>0</colOff>
      <row>174</row>
      <rowOff>0</rowOff>
    </from>
    <ext cx="1257300" cy="942975"/>
    <pic>
      <nvPicPr>
        <cNvPr id="169" name="Image 169" descr="Picture"/>
        <cNvPicPr/>
      </nvPicPr>
      <blipFill>
        <a:blip xmlns:a="http://schemas.openxmlformats.org/drawingml/2006/main" xmlns:r="http://schemas.openxmlformats.org/officeDocument/2006/relationships" cstate="print" r:embed="rId169"/>
        <a:stretch xmlns:a="http://schemas.openxmlformats.org/drawingml/2006/main">
          <a:fillRect/>
        </a:stretch>
      </blipFill>
      <spPr>
        <a:prstGeom xmlns:a="http://schemas.openxmlformats.org/drawingml/2006/main" prst="rect"/>
      </spPr>
    </pic>
    <clientData/>
  </oneCellAnchor>
  <oneCellAnchor>
    <from>
      <col>2</col>
      <colOff>0</colOff>
      <row>175</row>
      <rowOff>0</rowOff>
    </from>
    <ext cx="704850" cy="942975"/>
    <pic>
      <nvPicPr>
        <cNvPr id="170" name="Image 170" descr="Picture"/>
        <cNvPicPr/>
      </nvPicPr>
      <blipFill>
        <a:blip xmlns:a="http://schemas.openxmlformats.org/drawingml/2006/main" xmlns:r="http://schemas.openxmlformats.org/officeDocument/2006/relationships" cstate="print" r:embed="rId170"/>
        <a:stretch xmlns:a="http://schemas.openxmlformats.org/drawingml/2006/main">
          <a:fillRect/>
        </a:stretch>
      </blipFill>
      <spPr>
        <a:prstGeom xmlns:a="http://schemas.openxmlformats.org/drawingml/2006/main" prst="rect"/>
      </spPr>
    </pic>
    <clientData/>
  </oneCellAnchor>
  <oneCellAnchor>
    <from>
      <col>2</col>
      <colOff>0</colOff>
      <row>176</row>
      <rowOff>0</rowOff>
    </from>
    <ext cx="704850" cy="942975"/>
    <pic>
      <nvPicPr>
        <cNvPr id="171" name="Image 171" descr="Picture"/>
        <cNvPicPr/>
      </nvPicPr>
      <blipFill>
        <a:blip xmlns:a="http://schemas.openxmlformats.org/drawingml/2006/main" xmlns:r="http://schemas.openxmlformats.org/officeDocument/2006/relationships" cstate="print" r:embed="rId171"/>
        <a:stretch xmlns:a="http://schemas.openxmlformats.org/drawingml/2006/main">
          <a:fillRect/>
        </a:stretch>
      </blipFill>
      <spPr>
        <a:prstGeom xmlns:a="http://schemas.openxmlformats.org/drawingml/2006/main" prst="rect"/>
      </spPr>
    </pic>
    <clientData/>
  </oneCellAnchor>
  <oneCellAnchor>
    <from>
      <col>2</col>
      <colOff>0</colOff>
      <row>177</row>
      <rowOff>0</rowOff>
    </from>
    <ext cx="1257300" cy="942975"/>
    <pic>
      <nvPicPr>
        <cNvPr id="172" name="Image 172" descr="Picture"/>
        <cNvPicPr/>
      </nvPicPr>
      <blipFill>
        <a:blip xmlns:a="http://schemas.openxmlformats.org/drawingml/2006/main" xmlns:r="http://schemas.openxmlformats.org/officeDocument/2006/relationships" cstate="print" r:embed="rId172"/>
        <a:stretch xmlns:a="http://schemas.openxmlformats.org/drawingml/2006/main">
          <a:fillRect/>
        </a:stretch>
      </blipFill>
      <spPr>
        <a:prstGeom xmlns:a="http://schemas.openxmlformats.org/drawingml/2006/main" prst="rect"/>
      </spPr>
    </pic>
    <clientData/>
  </oneCellAnchor>
  <oneCellAnchor>
    <from>
      <col>2</col>
      <colOff>0</colOff>
      <row>178</row>
      <rowOff>0</rowOff>
    </from>
    <ext cx="704850" cy="942975"/>
    <pic>
      <nvPicPr>
        <cNvPr id="173" name="Image 173" descr="Picture"/>
        <cNvPicPr/>
      </nvPicPr>
      <blipFill>
        <a:blip xmlns:a="http://schemas.openxmlformats.org/drawingml/2006/main" xmlns:r="http://schemas.openxmlformats.org/officeDocument/2006/relationships" cstate="print" r:embed="rId173"/>
        <a:stretch xmlns:a="http://schemas.openxmlformats.org/drawingml/2006/main">
          <a:fillRect/>
        </a:stretch>
      </blipFill>
      <spPr>
        <a:prstGeom xmlns:a="http://schemas.openxmlformats.org/drawingml/2006/main" prst="rect"/>
      </spPr>
    </pic>
    <clientData/>
  </oneCellAnchor>
  <oneCellAnchor>
    <from>
      <col>2</col>
      <colOff>0</colOff>
      <row>179</row>
      <rowOff>0</rowOff>
    </from>
    <ext cx="1257300" cy="942975"/>
    <pic>
      <nvPicPr>
        <cNvPr id="174" name="Image 174" descr="Picture"/>
        <cNvPicPr/>
      </nvPicPr>
      <blipFill>
        <a:blip xmlns:a="http://schemas.openxmlformats.org/drawingml/2006/main" xmlns:r="http://schemas.openxmlformats.org/officeDocument/2006/relationships" cstate="print" r:embed="rId174"/>
        <a:stretch xmlns:a="http://schemas.openxmlformats.org/drawingml/2006/main">
          <a:fillRect/>
        </a:stretch>
      </blipFill>
      <spPr>
        <a:prstGeom xmlns:a="http://schemas.openxmlformats.org/drawingml/2006/main" prst="rect"/>
      </spPr>
    </pic>
    <clientData/>
  </oneCellAnchor>
  <oneCellAnchor>
    <from>
      <col>2</col>
      <colOff>0</colOff>
      <row>180</row>
      <rowOff>0</rowOff>
    </from>
    <ext cx="704850" cy="942975"/>
    <pic>
      <nvPicPr>
        <cNvPr id="175" name="Image 175" descr="Picture"/>
        <cNvPicPr/>
      </nvPicPr>
      <blipFill>
        <a:blip xmlns:a="http://schemas.openxmlformats.org/drawingml/2006/main" xmlns:r="http://schemas.openxmlformats.org/officeDocument/2006/relationships" cstate="print" r:embed="rId175"/>
        <a:stretch xmlns:a="http://schemas.openxmlformats.org/drawingml/2006/main">
          <a:fillRect/>
        </a:stretch>
      </blipFill>
      <spPr>
        <a:prstGeom xmlns:a="http://schemas.openxmlformats.org/drawingml/2006/main" prst="rect"/>
      </spPr>
    </pic>
    <clientData/>
  </oneCellAnchor>
  <oneCellAnchor>
    <from>
      <col>2</col>
      <colOff>0</colOff>
      <row>181</row>
      <rowOff>0</rowOff>
    </from>
    <ext cx="704850" cy="942975"/>
    <pic>
      <nvPicPr>
        <cNvPr id="176" name="Image 176" descr="Picture"/>
        <cNvPicPr/>
      </nvPicPr>
      <blipFill>
        <a:blip xmlns:a="http://schemas.openxmlformats.org/drawingml/2006/main" xmlns:r="http://schemas.openxmlformats.org/officeDocument/2006/relationships" cstate="print" r:embed="rId176"/>
        <a:stretch xmlns:a="http://schemas.openxmlformats.org/drawingml/2006/main">
          <a:fillRect/>
        </a:stretch>
      </blipFill>
      <spPr>
        <a:prstGeom xmlns:a="http://schemas.openxmlformats.org/drawingml/2006/main" prst="rect"/>
      </spPr>
    </pic>
    <clientData/>
  </oneCellAnchor>
  <oneCellAnchor>
    <from>
      <col>2</col>
      <colOff>0</colOff>
      <row>182</row>
      <rowOff>0</rowOff>
    </from>
    <ext cx="1257300" cy="942975"/>
    <pic>
      <nvPicPr>
        <cNvPr id="177" name="Image 177" descr="Picture"/>
        <cNvPicPr/>
      </nvPicPr>
      <blipFill>
        <a:blip xmlns:a="http://schemas.openxmlformats.org/drawingml/2006/main" xmlns:r="http://schemas.openxmlformats.org/officeDocument/2006/relationships" cstate="print" r:embed="rId177"/>
        <a:stretch xmlns:a="http://schemas.openxmlformats.org/drawingml/2006/main">
          <a:fillRect/>
        </a:stretch>
      </blipFill>
      <spPr>
        <a:prstGeom xmlns:a="http://schemas.openxmlformats.org/drawingml/2006/main" prst="rect"/>
      </spPr>
    </pic>
    <clientData/>
  </oneCellAnchor>
  <oneCellAnchor>
    <from>
      <col>2</col>
      <colOff>0</colOff>
      <row>183</row>
      <rowOff>0</rowOff>
    </from>
    <ext cx="704850" cy="942975"/>
    <pic>
      <nvPicPr>
        <cNvPr id="178" name="Image 178" descr="Picture"/>
        <cNvPicPr/>
      </nvPicPr>
      <blipFill>
        <a:blip xmlns:a="http://schemas.openxmlformats.org/drawingml/2006/main" xmlns:r="http://schemas.openxmlformats.org/officeDocument/2006/relationships" cstate="print" r:embed="rId178"/>
        <a:stretch xmlns:a="http://schemas.openxmlformats.org/drawingml/2006/main">
          <a:fillRect/>
        </a:stretch>
      </blipFill>
      <spPr>
        <a:prstGeom xmlns:a="http://schemas.openxmlformats.org/drawingml/2006/main" prst="rect"/>
      </spPr>
    </pic>
    <clientData/>
  </oneCellAnchor>
  <oneCellAnchor>
    <from>
      <col>2</col>
      <colOff>0</colOff>
      <row>184</row>
      <rowOff>0</rowOff>
    </from>
    <ext cx="1257300" cy="942975"/>
    <pic>
      <nvPicPr>
        <cNvPr id="179" name="Image 179" descr="Picture"/>
        <cNvPicPr/>
      </nvPicPr>
      <blipFill>
        <a:blip xmlns:a="http://schemas.openxmlformats.org/drawingml/2006/main" xmlns:r="http://schemas.openxmlformats.org/officeDocument/2006/relationships" cstate="print" r:embed="rId179"/>
        <a:stretch xmlns:a="http://schemas.openxmlformats.org/drawingml/2006/main">
          <a:fillRect/>
        </a:stretch>
      </blipFill>
      <spPr>
        <a:prstGeom xmlns:a="http://schemas.openxmlformats.org/drawingml/2006/main" prst="rect"/>
      </spPr>
    </pic>
    <clientData/>
  </oneCellAnchor>
  <oneCellAnchor>
    <from>
      <col>2</col>
      <colOff>0</colOff>
      <row>185</row>
      <rowOff>0</rowOff>
    </from>
    <ext cx="1257300" cy="942975"/>
    <pic>
      <nvPicPr>
        <cNvPr id="180" name="Image 180" descr="Picture"/>
        <cNvPicPr/>
      </nvPicPr>
      <blipFill>
        <a:blip xmlns:a="http://schemas.openxmlformats.org/drawingml/2006/main" xmlns:r="http://schemas.openxmlformats.org/officeDocument/2006/relationships" cstate="print" r:embed="rId180"/>
        <a:stretch xmlns:a="http://schemas.openxmlformats.org/drawingml/2006/main">
          <a:fillRect/>
        </a:stretch>
      </blipFill>
      <spPr>
        <a:prstGeom xmlns:a="http://schemas.openxmlformats.org/drawingml/2006/main" prst="rect"/>
      </spPr>
    </pic>
    <clientData/>
  </oneCellAnchor>
  <oneCellAnchor>
    <from>
      <col>2</col>
      <colOff>0</colOff>
      <row>186</row>
      <rowOff>0</rowOff>
    </from>
    <ext cx="704850" cy="942975"/>
    <pic>
      <nvPicPr>
        <cNvPr id="181" name="Image 181" descr="Picture"/>
        <cNvPicPr/>
      </nvPicPr>
      <blipFill>
        <a:blip xmlns:a="http://schemas.openxmlformats.org/drawingml/2006/main" xmlns:r="http://schemas.openxmlformats.org/officeDocument/2006/relationships" cstate="print" r:embed="rId181"/>
        <a:stretch xmlns:a="http://schemas.openxmlformats.org/drawingml/2006/main">
          <a:fillRect/>
        </a:stretch>
      </blipFill>
      <spPr>
        <a:prstGeom xmlns:a="http://schemas.openxmlformats.org/drawingml/2006/main" prst="rect"/>
      </spPr>
    </pic>
    <clientData/>
  </oneCellAnchor>
  <oneCellAnchor>
    <from>
      <col>2</col>
      <colOff>0</colOff>
      <row>187</row>
      <rowOff>0</rowOff>
    </from>
    <ext cx="704850" cy="942975"/>
    <pic>
      <nvPicPr>
        <cNvPr id="182" name="Image 182" descr="Picture"/>
        <cNvPicPr/>
      </nvPicPr>
      <blipFill>
        <a:blip xmlns:a="http://schemas.openxmlformats.org/drawingml/2006/main" xmlns:r="http://schemas.openxmlformats.org/officeDocument/2006/relationships" cstate="print" r:embed="rId182"/>
        <a:stretch xmlns:a="http://schemas.openxmlformats.org/drawingml/2006/main">
          <a:fillRect/>
        </a:stretch>
      </blipFill>
      <spPr>
        <a:prstGeom xmlns:a="http://schemas.openxmlformats.org/drawingml/2006/main" prst="rect"/>
      </spPr>
    </pic>
    <clientData/>
  </oneCellAnchor>
  <oneCellAnchor>
    <from>
      <col>2</col>
      <colOff>0</colOff>
      <row>188</row>
      <rowOff>0</rowOff>
    </from>
    <ext cx="1257300" cy="942975"/>
    <pic>
      <nvPicPr>
        <cNvPr id="183" name="Image 183" descr="Picture"/>
        <cNvPicPr/>
      </nvPicPr>
      <blipFill>
        <a:blip xmlns:a="http://schemas.openxmlformats.org/drawingml/2006/main" xmlns:r="http://schemas.openxmlformats.org/officeDocument/2006/relationships" cstate="print" r:embed="rId183"/>
        <a:stretch xmlns:a="http://schemas.openxmlformats.org/drawingml/2006/main">
          <a:fillRect/>
        </a:stretch>
      </blipFill>
      <spPr>
        <a:prstGeom xmlns:a="http://schemas.openxmlformats.org/drawingml/2006/main" prst="rect"/>
      </spPr>
    </pic>
    <clientData/>
  </oneCellAnchor>
  <oneCellAnchor>
    <from>
      <col>2</col>
      <colOff>0</colOff>
      <row>189</row>
      <rowOff>0</rowOff>
    </from>
    <ext cx="704850" cy="942975"/>
    <pic>
      <nvPicPr>
        <cNvPr id="184" name="Image 184" descr="Picture"/>
        <cNvPicPr/>
      </nvPicPr>
      <blipFill>
        <a:blip xmlns:a="http://schemas.openxmlformats.org/drawingml/2006/main" xmlns:r="http://schemas.openxmlformats.org/officeDocument/2006/relationships" cstate="print" r:embed="rId184"/>
        <a:stretch xmlns:a="http://schemas.openxmlformats.org/drawingml/2006/main">
          <a:fillRect/>
        </a:stretch>
      </blipFill>
      <spPr>
        <a:prstGeom xmlns:a="http://schemas.openxmlformats.org/drawingml/2006/main" prst="rect"/>
      </spPr>
    </pic>
    <clientData/>
  </oneCellAnchor>
  <oneCellAnchor>
    <from>
      <col>2</col>
      <colOff>0</colOff>
      <row>190</row>
      <rowOff>0</rowOff>
    </from>
    <ext cx="1257300" cy="942975"/>
    <pic>
      <nvPicPr>
        <cNvPr id="185" name="Image 185" descr="Picture"/>
        <cNvPicPr/>
      </nvPicPr>
      <blipFill>
        <a:blip xmlns:a="http://schemas.openxmlformats.org/drawingml/2006/main" xmlns:r="http://schemas.openxmlformats.org/officeDocument/2006/relationships" cstate="print" r:embed="rId185"/>
        <a:stretch xmlns:a="http://schemas.openxmlformats.org/drawingml/2006/main">
          <a:fillRect/>
        </a:stretch>
      </blipFill>
      <spPr>
        <a:prstGeom xmlns:a="http://schemas.openxmlformats.org/drawingml/2006/main" prst="rect"/>
      </spPr>
    </pic>
    <clientData/>
  </oneCellAnchor>
  <oneCellAnchor>
    <from>
      <col>2</col>
      <colOff>0</colOff>
      <row>191</row>
      <rowOff>0</rowOff>
    </from>
    <ext cx="704850" cy="942975"/>
    <pic>
      <nvPicPr>
        <cNvPr id="186" name="Image 186" descr="Picture"/>
        <cNvPicPr/>
      </nvPicPr>
      <blipFill>
        <a:blip xmlns:a="http://schemas.openxmlformats.org/drawingml/2006/main" xmlns:r="http://schemas.openxmlformats.org/officeDocument/2006/relationships" cstate="print" r:embed="rId186"/>
        <a:stretch xmlns:a="http://schemas.openxmlformats.org/drawingml/2006/main">
          <a:fillRect/>
        </a:stretch>
      </blipFill>
      <spPr>
        <a:prstGeom xmlns:a="http://schemas.openxmlformats.org/drawingml/2006/main" prst="rect"/>
      </spPr>
    </pic>
    <clientData/>
  </oneCellAnchor>
  <oneCellAnchor>
    <from>
      <col>2</col>
      <colOff>0</colOff>
      <row>192</row>
      <rowOff>0</rowOff>
    </from>
    <ext cx="1257300" cy="942975"/>
    <pic>
      <nvPicPr>
        <cNvPr id="187" name="Image 187" descr="Picture"/>
        <cNvPicPr/>
      </nvPicPr>
      <blipFill>
        <a:blip xmlns:a="http://schemas.openxmlformats.org/drawingml/2006/main" xmlns:r="http://schemas.openxmlformats.org/officeDocument/2006/relationships" cstate="print" r:embed="rId187"/>
        <a:stretch xmlns:a="http://schemas.openxmlformats.org/drawingml/2006/main">
          <a:fillRect/>
        </a:stretch>
      </blipFill>
      <spPr>
        <a:prstGeom xmlns:a="http://schemas.openxmlformats.org/drawingml/2006/main" prst="rect"/>
      </spPr>
    </pic>
    <clientData/>
  </oneCellAnchor>
  <oneCellAnchor>
    <from>
      <col>2</col>
      <colOff>0</colOff>
      <row>193</row>
      <rowOff>0</rowOff>
    </from>
    <ext cx="704850" cy="942975"/>
    <pic>
      <nvPicPr>
        <cNvPr id="188" name="Image 188" descr="Picture"/>
        <cNvPicPr/>
      </nvPicPr>
      <blipFill>
        <a:blip xmlns:a="http://schemas.openxmlformats.org/drawingml/2006/main" xmlns:r="http://schemas.openxmlformats.org/officeDocument/2006/relationships" cstate="print" r:embed="rId188"/>
        <a:stretch xmlns:a="http://schemas.openxmlformats.org/drawingml/2006/main">
          <a:fillRect/>
        </a:stretch>
      </blipFill>
      <spPr>
        <a:prstGeom xmlns:a="http://schemas.openxmlformats.org/drawingml/2006/main" prst="rect"/>
      </spPr>
    </pic>
    <clientData/>
  </oneCellAnchor>
  <oneCellAnchor>
    <from>
      <col>2</col>
      <colOff>0</colOff>
      <row>194</row>
      <rowOff>0</rowOff>
    </from>
    <ext cx="704850" cy="942975"/>
    <pic>
      <nvPicPr>
        <cNvPr id="189" name="Image 189" descr="Picture"/>
        <cNvPicPr/>
      </nvPicPr>
      <blipFill>
        <a:blip xmlns:a="http://schemas.openxmlformats.org/drawingml/2006/main" xmlns:r="http://schemas.openxmlformats.org/officeDocument/2006/relationships" cstate="print" r:embed="rId189"/>
        <a:stretch xmlns:a="http://schemas.openxmlformats.org/drawingml/2006/main">
          <a:fillRect/>
        </a:stretch>
      </blipFill>
      <spPr>
        <a:prstGeom xmlns:a="http://schemas.openxmlformats.org/drawingml/2006/main" prst="rect"/>
      </spPr>
    </pic>
    <clientData/>
  </oneCellAnchor>
  <oneCellAnchor>
    <from>
      <col>2</col>
      <colOff>0</colOff>
      <row>195</row>
      <rowOff>0</rowOff>
    </from>
    <ext cx="704850" cy="942975"/>
    <pic>
      <nvPicPr>
        <cNvPr id="190" name="Image 190" descr="Picture"/>
        <cNvPicPr/>
      </nvPicPr>
      <blipFill>
        <a:blip xmlns:a="http://schemas.openxmlformats.org/drawingml/2006/main" xmlns:r="http://schemas.openxmlformats.org/officeDocument/2006/relationships" cstate="print" r:embed="rId190"/>
        <a:stretch xmlns:a="http://schemas.openxmlformats.org/drawingml/2006/main">
          <a:fillRect/>
        </a:stretch>
      </blipFill>
      <spPr>
        <a:prstGeom xmlns:a="http://schemas.openxmlformats.org/drawingml/2006/main" prst="rect"/>
      </spPr>
    </pic>
    <clientData/>
  </oneCellAnchor>
  <oneCellAnchor>
    <from>
      <col>2</col>
      <colOff>0</colOff>
      <row>196</row>
      <rowOff>0</rowOff>
    </from>
    <ext cx="1257300" cy="942975"/>
    <pic>
      <nvPicPr>
        <cNvPr id="191" name="Image 191" descr="Picture"/>
        <cNvPicPr/>
      </nvPicPr>
      <blipFill>
        <a:blip xmlns:a="http://schemas.openxmlformats.org/drawingml/2006/main" xmlns:r="http://schemas.openxmlformats.org/officeDocument/2006/relationships" cstate="print" r:embed="rId191"/>
        <a:stretch xmlns:a="http://schemas.openxmlformats.org/drawingml/2006/main">
          <a:fillRect/>
        </a:stretch>
      </blipFill>
      <spPr>
        <a:prstGeom xmlns:a="http://schemas.openxmlformats.org/drawingml/2006/main" prst="rect"/>
      </spPr>
    </pic>
    <clientData/>
  </oneCellAnchor>
  <oneCellAnchor>
    <from>
      <col>2</col>
      <colOff>0</colOff>
      <row>197</row>
      <rowOff>0</rowOff>
    </from>
    <ext cx="1257300" cy="942975"/>
    <pic>
      <nvPicPr>
        <cNvPr id="192" name="Image 192" descr="Picture"/>
        <cNvPicPr/>
      </nvPicPr>
      <blipFill>
        <a:blip xmlns:a="http://schemas.openxmlformats.org/drawingml/2006/main" xmlns:r="http://schemas.openxmlformats.org/officeDocument/2006/relationships" cstate="print" r:embed="rId192"/>
        <a:stretch xmlns:a="http://schemas.openxmlformats.org/drawingml/2006/main">
          <a:fillRect/>
        </a:stretch>
      </blipFill>
      <spPr>
        <a:prstGeom xmlns:a="http://schemas.openxmlformats.org/drawingml/2006/main" prst="rect"/>
      </spPr>
    </pic>
    <clientData/>
  </oneCellAnchor>
  <oneCellAnchor>
    <from>
      <col>2</col>
      <colOff>0</colOff>
      <row>198</row>
      <rowOff>0</rowOff>
    </from>
    <ext cx="1257300" cy="942975"/>
    <pic>
      <nvPicPr>
        <cNvPr id="193" name="Image 193" descr="Picture"/>
        <cNvPicPr/>
      </nvPicPr>
      <blipFill>
        <a:blip xmlns:a="http://schemas.openxmlformats.org/drawingml/2006/main" xmlns:r="http://schemas.openxmlformats.org/officeDocument/2006/relationships" cstate="print" r:embed="rId193"/>
        <a:stretch xmlns:a="http://schemas.openxmlformats.org/drawingml/2006/main">
          <a:fillRect/>
        </a:stretch>
      </blipFill>
      <spPr>
        <a:prstGeom xmlns:a="http://schemas.openxmlformats.org/drawingml/2006/main" prst="rect"/>
      </spPr>
    </pic>
    <clientData/>
  </oneCellAnchor>
  <oneCellAnchor>
    <from>
      <col>2</col>
      <colOff>0</colOff>
      <row>199</row>
      <rowOff>0</rowOff>
    </from>
    <ext cx="1257300" cy="942975"/>
    <pic>
      <nvPicPr>
        <cNvPr id="194" name="Image 194" descr="Picture"/>
        <cNvPicPr/>
      </nvPicPr>
      <blipFill>
        <a:blip xmlns:a="http://schemas.openxmlformats.org/drawingml/2006/main" xmlns:r="http://schemas.openxmlformats.org/officeDocument/2006/relationships" cstate="print" r:embed="rId194"/>
        <a:stretch xmlns:a="http://schemas.openxmlformats.org/drawingml/2006/main">
          <a:fillRect/>
        </a:stretch>
      </blipFill>
      <spPr>
        <a:prstGeom xmlns:a="http://schemas.openxmlformats.org/drawingml/2006/main" prst="rect"/>
      </spPr>
    </pic>
    <clientData/>
  </oneCellAnchor>
  <oneCellAnchor>
    <from>
      <col>2</col>
      <colOff>0</colOff>
      <row>200</row>
      <rowOff>0</rowOff>
    </from>
    <ext cx="704850" cy="942975"/>
    <pic>
      <nvPicPr>
        <cNvPr id="195" name="Image 195" descr="Picture"/>
        <cNvPicPr/>
      </nvPicPr>
      <blipFill>
        <a:blip xmlns:a="http://schemas.openxmlformats.org/drawingml/2006/main" xmlns:r="http://schemas.openxmlformats.org/officeDocument/2006/relationships" cstate="print" r:embed="rId195"/>
        <a:stretch xmlns:a="http://schemas.openxmlformats.org/drawingml/2006/main">
          <a:fillRect/>
        </a:stretch>
      </blipFill>
      <spPr>
        <a:prstGeom xmlns:a="http://schemas.openxmlformats.org/drawingml/2006/main" prst="rect"/>
      </spPr>
    </pic>
    <clientData/>
  </oneCellAnchor>
  <oneCellAnchor>
    <from>
      <col>2</col>
      <colOff>0</colOff>
      <row>201</row>
      <rowOff>0</rowOff>
    </from>
    <ext cx="704850" cy="942975"/>
    <pic>
      <nvPicPr>
        <cNvPr id="196" name="Image 196" descr="Picture"/>
        <cNvPicPr/>
      </nvPicPr>
      <blipFill>
        <a:blip xmlns:a="http://schemas.openxmlformats.org/drawingml/2006/main" xmlns:r="http://schemas.openxmlformats.org/officeDocument/2006/relationships" cstate="print" r:embed="rId196"/>
        <a:stretch xmlns:a="http://schemas.openxmlformats.org/drawingml/2006/main">
          <a:fillRect/>
        </a:stretch>
      </blipFill>
      <spPr>
        <a:prstGeom xmlns:a="http://schemas.openxmlformats.org/drawingml/2006/main" prst="rect"/>
      </spPr>
    </pic>
    <clientData/>
  </oneCellAnchor>
  <oneCellAnchor>
    <from>
      <col>2</col>
      <colOff>0</colOff>
      <row>202</row>
      <rowOff>0</rowOff>
    </from>
    <ext cx="704850" cy="942975"/>
    <pic>
      <nvPicPr>
        <cNvPr id="197" name="Image 197" descr="Picture"/>
        <cNvPicPr/>
      </nvPicPr>
      <blipFill>
        <a:blip xmlns:a="http://schemas.openxmlformats.org/drawingml/2006/main" xmlns:r="http://schemas.openxmlformats.org/officeDocument/2006/relationships" cstate="print" r:embed="rId197"/>
        <a:stretch xmlns:a="http://schemas.openxmlformats.org/drawingml/2006/main">
          <a:fillRect/>
        </a:stretch>
      </blipFill>
      <spPr>
        <a:prstGeom xmlns:a="http://schemas.openxmlformats.org/drawingml/2006/main" prst="rect"/>
      </spPr>
    </pic>
    <clientData/>
  </oneCellAnchor>
  <oneCellAnchor>
    <from>
      <col>2</col>
      <colOff>0</colOff>
      <row>203</row>
      <rowOff>0</rowOff>
    </from>
    <ext cx="1257300" cy="942975"/>
    <pic>
      <nvPicPr>
        <cNvPr id="198" name="Image 198" descr="Picture"/>
        <cNvPicPr/>
      </nvPicPr>
      <blipFill>
        <a:blip xmlns:a="http://schemas.openxmlformats.org/drawingml/2006/main" xmlns:r="http://schemas.openxmlformats.org/officeDocument/2006/relationships" cstate="print" r:embed="rId198"/>
        <a:stretch xmlns:a="http://schemas.openxmlformats.org/drawingml/2006/main">
          <a:fillRect/>
        </a:stretch>
      </blipFill>
      <spPr>
        <a:prstGeom xmlns:a="http://schemas.openxmlformats.org/drawingml/2006/main" prst="rect"/>
      </spPr>
    </pic>
    <clientData/>
  </oneCellAnchor>
  <oneCellAnchor>
    <from>
      <col>2</col>
      <colOff>0</colOff>
      <row>204</row>
      <rowOff>0</rowOff>
    </from>
    <ext cx="704850" cy="942975"/>
    <pic>
      <nvPicPr>
        <cNvPr id="199" name="Image 199" descr="Picture"/>
        <cNvPicPr/>
      </nvPicPr>
      <blipFill>
        <a:blip xmlns:a="http://schemas.openxmlformats.org/drawingml/2006/main" xmlns:r="http://schemas.openxmlformats.org/officeDocument/2006/relationships" cstate="print" r:embed="rId199"/>
        <a:stretch xmlns:a="http://schemas.openxmlformats.org/drawingml/2006/main">
          <a:fillRect/>
        </a:stretch>
      </blipFill>
      <spPr>
        <a:prstGeom xmlns:a="http://schemas.openxmlformats.org/drawingml/2006/main" prst="rect"/>
      </spPr>
    </pic>
    <clientData/>
  </oneCellAnchor>
  <oneCellAnchor>
    <from>
      <col>2</col>
      <colOff>0</colOff>
      <row>205</row>
      <rowOff>0</rowOff>
    </from>
    <ext cx="1257300" cy="942975"/>
    <pic>
      <nvPicPr>
        <cNvPr id="200" name="Image 200" descr="Picture"/>
        <cNvPicPr/>
      </nvPicPr>
      <blipFill>
        <a:blip xmlns:a="http://schemas.openxmlformats.org/drawingml/2006/main" xmlns:r="http://schemas.openxmlformats.org/officeDocument/2006/relationships" cstate="print" r:embed="rId200"/>
        <a:stretch xmlns:a="http://schemas.openxmlformats.org/drawingml/2006/main">
          <a:fillRect/>
        </a:stretch>
      </blipFill>
      <spPr>
        <a:prstGeom xmlns:a="http://schemas.openxmlformats.org/drawingml/2006/main" prst="rect"/>
      </spPr>
    </pic>
    <clientData/>
  </oneCellAnchor>
  <oneCellAnchor>
    <from>
      <col>2</col>
      <colOff>0</colOff>
      <row>206</row>
      <rowOff>0</rowOff>
    </from>
    <ext cx="1257300" cy="942975"/>
    <pic>
      <nvPicPr>
        <cNvPr id="201" name="Image 201" descr="Picture"/>
        <cNvPicPr/>
      </nvPicPr>
      <blipFill>
        <a:blip xmlns:a="http://schemas.openxmlformats.org/drawingml/2006/main" xmlns:r="http://schemas.openxmlformats.org/officeDocument/2006/relationships" cstate="print" r:embed="rId201"/>
        <a:stretch xmlns:a="http://schemas.openxmlformats.org/drawingml/2006/main">
          <a:fillRect/>
        </a:stretch>
      </blipFill>
      <spPr>
        <a:prstGeom xmlns:a="http://schemas.openxmlformats.org/drawingml/2006/main" prst="rect"/>
      </spPr>
    </pic>
    <clientData/>
  </oneCellAnchor>
  <oneCellAnchor>
    <from>
      <col>2</col>
      <colOff>0</colOff>
      <row>207</row>
      <rowOff>0</rowOff>
    </from>
    <ext cx="1257300" cy="942975"/>
    <pic>
      <nvPicPr>
        <cNvPr id="202" name="Image 202" descr="Picture"/>
        <cNvPicPr/>
      </nvPicPr>
      <blipFill>
        <a:blip xmlns:a="http://schemas.openxmlformats.org/drawingml/2006/main" xmlns:r="http://schemas.openxmlformats.org/officeDocument/2006/relationships" cstate="print" r:embed="rId202"/>
        <a:stretch xmlns:a="http://schemas.openxmlformats.org/drawingml/2006/main">
          <a:fillRect/>
        </a:stretch>
      </blipFill>
      <spPr>
        <a:prstGeom xmlns:a="http://schemas.openxmlformats.org/drawingml/2006/main" prst="rect"/>
      </spPr>
    </pic>
    <clientData/>
  </oneCellAnchor>
  <oneCellAnchor>
    <from>
      <col>2</col>
      <colOff>0</colOff>
      <row>208</row>
      <rowOff>0</rowOff>
    </from>
    <ext cx="704850" cy="942975"/>
    <pic>
      <nvPicPr>
        <cNvPr id="203" name="Image 203" descr="Picture"/>
        <cNvPicPr/>
      </nvPicPr>
      <blipFill>
        <a:blip xmlns:a="http://schemas.openxmlformats.org/drawingml/2006/main" xmlns:r="http://schemas.openxmlformats.org/officeDocument/2006/relationships" cstate="print" r:embed="rId203"/>
        <a:stretch xmlns:a="http://schemas.openxmlformats.org/drawingml/2006/main">
          <a:fillRect/>
        </a:stretch>
      </blipFill>
      <spPr>
        <a:prstGeom xmlns:a="http://schemas.openxmlformats.org/drawingml/2006/main" prst="rect"/>
      </spPr>
    </pic>
    <clientData/>
  </oneCellAnchor>
  <oneCellAnchor>
    <from>
      <col>2</col>
      <colOff>0</colOff>
      <row>209</row>
      <rowOff>0</rowOff>
    </from>
    <ext cx="704850" cy="942975"/>
    <pic>
      <nvPicPr>
        <cNvPr id="204" name="Image 204" descr="Picture"/>
        <cNvPicPr/>
      </nvPicPr>
      <blipFill>
        <a:blip xmlns:a="http://schemas.openxmlformats.org/drawingml/2006/main" xmlns:r="http://schemas.openxmlformats.org/officeDocument/2006/relationships" cstate="print" r:embed="rId204"/>
        <a:stretch xmlns:a="http://schemas.openxmlformats.org/drawingml/2006/main">
          <a:fillRect/>
        </a:stretch>
      </blipFill>
      <spPr>
        <a:prstGeom xmlns:a="http://schemas.openxmlformats.org/drawingml/2006/main" prst="rect"/>
      </spPr>
    </pic>
    <clientData/>
  </oneCellAnchor>
  <oneCellAnchor>
    <from>
      <col>2</col>
      <colOff>0</colOff>
      <row>210</row>
      <rowOff>0</rowOff>
    </from>
    <ext cx="1257300" cy="942975"/>
    <pic>
      <nvPicPr>
        <cNvPr id="205" name="Image 205" descr="Picture"/>
        <cNvPicPr/>
      </nvPicPr>
      <blipFill>
        <a:blip xmlns:a="http://schemas.openxmlformats.org/drawingml/2006/main" xmlns:r="http://schemas.openxmlformats.org/officeDocument/2006/relationships" cstate="print" r:embed="rId205"/>
        <a:stretch xmlns:a="http://schemas.openxmlformats.org/drawingml/2006/main">
          <a:fillRect/>
        </a:stretch>
      </blipFill>
      <spPr>
        <a:prstGeom xmlns:a="http://schemas.openxmlformats.org/drawingml/2006/main" prst="rect"/>
      </spPr>
    </pic>
    <clientData/>
  </oneCellAnchor>
  <oneCellAnchor>
    <from>
      <col>2</col>
      <colOff>0</colOff>
      <row>211</row>
      <rowOff>0</rowOff>
    </from>
    <ext cx="704850" cy="942975"/>
    <pic>
      <nvPicPr>
        <cNvPr id="206" name="Image 206" descr="Picture"/>
        <cNvPicPr/>
      </nvPicPr>
      <blipFill>
        <a:blip xmlns:a="http://schemas.openxmlformats.org/drawingml/2006/main" xmlns:r="http://schemas.openxmlformats.org/officeDocument/2006/relationships" cstate="print" r:embed="rId206"/>
        <a:stretch xmlns:a="http://schemas.openxmlformats.org/drawingml/2006/main">
          <a:fillRect/>
        </a:stretch>
      </blipFill>
      <spPr>
        <a:prstGeom xmlns:a="http://schemas.openxmlformats.org/drawingml/2006/main" prst="rect"/>
      </spPr>
    </pic>
    <clientData/>
  </oneCellAnchor>
  <oneCellAnchor>
    <from>
      <col>2</col>
      <colOff>0</colOff>
      <row>212</row>
      <rowOff>0</rowOff>
    </from>
    <ext cx="704850" cy="942975"/>
    <pic>
      <nvPicPr>
        <cNvPr id="207" name="Image 207" descr="Picture"/>
        <cNvPicPr/>
      </nvPicPr>
      <blipFill>
        <a:blip xmlns:a="http://schemas.openxmlformats.org/drawingml/2006/main" xmlns:r="http://schemas.openxmlformats.org/officeDocument/2006/relationships" cstate="print" r:embed="rId207"/>
        <a:stretch xmlns:a="http://schemas.openxmlformats.org/drawingml/2006/main">
          <a:fillRect/>
        </a:stretch>
      </blipFill>
      <spPr>
        <a:prstGeom xmlns:a="http://schemas.openxmlformats.org/drawingml/2006/main" prst="rect"/>
      </spPr>
    </pic>
    <clientData/>
  </oneCellAnchor>
  <oneCellAnchor>
    <from>
      <col>2</col>
      <colOff>0</colOff>
      <row>213</row>
      <rowOff>0</rowOff>
    </from>
    <ext cx="704850" cy="942975"/>
    <pic>
      <nvPicPr>
        <cNvPr id="208" name="Image 208" descr="Picture"/>
        <cNvPicPr/>
      </nvPicPr>
      <blipFill>
        <a:blip xmlns:a="http://schemas.openxmlformats.org/drawingml/2006/main" xmlns:r="http://schemas.openxmlformats.org/officeDocument/2006/relationships" cstate="print" r:embed="rId208"/>
        <a:stretch xmlns:a="http://schemas.openxmlformats.org/drawingml/2006/main">
          <a:fillRect/>
        </a:stretch>
      </blipFill>
      <spPr>
        <a:prstGeom xmlns:a="http://schemas.openxmlformats.org/drawingml/2006/main" prst="rect"/>
      </spPr>
    </pic>
    <clientData/>
  </oneCellAnchor>
  <oneCellAnchor>
    <from>
      <col>2</col>
      <colOff>0</colOff>
      <row>214</row>
      <rowOff>0</rowOff>
    </from>
    <ext cx="704850" cy="942975"/>
    <pic>
      <nvPicPr>
        <cNvPr id="209" name="Image 209" descr="Picture"/>
        <cNvPicPr/>
      </nvPicPr>
      <blipFill>
        <a:blip xmlns:a="http://schemas.openxmlformats.org/drawingml/2006/main" xmlns:r="http://schemas.openxmlformats.org/officeDocument/2006/relationships" cstate="print" r:embed="rId209"/>
        <a:stretch xmlns:a="http://schemas.openxmlformats.org/drawingml/2006/main">
          <a:fillRect/>
        </a:stretch>
      </blipFill>
      <spPr>
        <a:prstGeom xmlns:a="http://schemas.openxmlformats.org/drawingml/2006/main" prst="rect"/>
      </spPr>
    </pic>
    <clientData/>
  </oneCellAnchor>
  <oneCellAnchor>
    <from>
      <col>2</col>
      <colOff>0</colOff>
      <row>215</row>
      <rowOff>0</rowOff>
    </from>
    <ext cx="1257300" cy="942975"/>
    <pic>
      <nvPicPr>
        <cNvPr id="210" name="Image 210" descr="Picture"/>
        <cNvPicPr/>
      </nvPicPr>
      <blipFill>
        <a:blip xmlns:a="http://schemas.openxmlformats.org/drawingml/2006/main" xmlns:r="http://schemas.openxmlformats.org/officeDocument/2006/relationships" cstate="print" r:embed="rId210"/>
        <a:stretch xmlns:a="http://schemas.openxmlformats.org/drawingml/2006/main">
          <a:fillRect/>
        </a:stretch>
      </blipFill>
      <spPr>
        <a:prstGeom xmlns:a="http://schemas.openxmlformats.org/drawingml/2006/main" prst="rect"/>
      </spPr>
    </pic>
    <clientData/>
  </oneCellAnchor>
  <oneCellAnchor>
    <from>
      <col>2</col>
      <colOff>0</colOff>
      <row>216</row>
      <rowOff>0</rowOff>
    </from>
    <ext cx="1257300" cy="942975"/>
    <pic>
      <nvPicPr>
        <cNvPr id="211" name="Image 211" descr="Picture"/>
        <cNvPicPr/>
      </nvPicPr>
      <blipFill>
        <a:blip xmlns:a="http://schemas.openxmlformats.org/drawingml/2006/main" xmlns:r="http://schemas.openxmlformats.org/officeDocument/2006/relationships" cstate="print" r:embed="rId211"/>
        <a:stretch xmlns:a="http://schemas.openxmlformats.org/drawingml/2006/main">
          <a:fillRect/>
        </a:stretch>
      </blipFill>
      <spPr>
        <a:prstGeom xmlns:a="http://schemas.openxmlformats.org/drawingml/2006/main" prst="rect"/>
      </spPr>
    </pic>
    <clientData/>
  </oneCellAnchor>
  <oneCellAnchor>
    <from>
      <col>2</col>
      <colOff>0</colOff>
      <row>217</row>
      <rowOff>0</rowOff>
    </from>
    <ext cx="1257300" cy="942975"/>
    <pic>
      <nvPicPr>
        <cNvPr id="212" name="Image 212" descr="Picture"/>
        <cNvPicPr/>
      </nvPicPr>
      <blipFill>
        <a:blip xmlns:a="http://schemas.openxmlformats.org/drawingml/2006/main" xmlns:r="http://schemas.openxmlformats.org/officeDocument/2006/relationships" cstate="print" r:embed="rId212"/>
        <a:stretch xmlns:a="http://schemas.openxmlformats.org/drawingml/2006/main">
          <a:fillRect/>
        </a:stretch>
      </blipFill>
      <spPr>
        <a:prstGeom xmlns:a="http://schemas.openxmlformats.org/drawingml/2006/main" prst="rect"/>
      </spPr>
    </pic>
    <clientData/>
  </oneCellAnchor>
  <oneCellAnchor>
    <from>
      <col>2</col>
      <colOff>0</colOff>
      <row>218</row>
      <rowOff>0</rowOff>
    </from>
    <ext cx="1257300" cy="942975"/>
    <pic>
      <nvPicPr>
        <cNvPr id="213" name="Image 213" descr="Picture"/>
        <cNvPicPr/>
      </nvPicPr>
      <blipFill>
        <a:blip xmlns:a="http://schemas.openxmlformats.org/drawingml/2006/main" xmlns:r="http://schemas.openxmlformats.org/officeDocument/2006/relationships" cstate="print" r:embed="rId213"/>
        <a:stretch xmlns:a="http://schemas.openxmlformats.org/drawingml/2006/main">
          <a:fillRect/>
        </a:stretch>
      </blipFill>
      <spPr>
        <a:prstGeom xmlns:a="http://schemas.openxmlformats.org/drawingml/2006/main" prst="rect"/>
      </spPr>
    </pic>
    <clientData/>
  </oneCellAnchor>
  <oneCellAnchor>
    <from>
      <col>2</col>
      <colOff>0</colOff>
      <row>219</row>
      <rowOff>0</rowOff>
    </from>
    <ext cx="704850" cy="942975"/>
    <pic>
      <nvPicPr>
        <cNvPr id="214" name="Image 214" descr="Picture"/>
        <cNvPicPr/>
      </nvPicPr>
      <blipFill>
        <a:blip xmlns:a="http://schemas.openxmlformats.org/drawingml/2006/main" xmlns:r="http://schemas.openxmlformats.org/officeDocument/2006/relationships" cstate="print" r:embed="rId214"/>
        <a:stretch xmlns:a="http://schemas.openxmlformats.org/drawingml/2006/main">
          <a:fillRect/>
        </a:stretch>
      </blipFill>
      <spPr>
        <a:prstGeom xmlns:a="http://schemas.openxmlformats.org/drawingml/2006/main" prst="rect"/>
      </spPr>
    </pic>
    <clientData/>
  </oneCellAnchor>
  <oneCellAnchor>
    <from>
      <col>2</col>
      <colOff>0</colOff>
      <row>220</row>
      <rowOff>0</rowOff>
    </from>
    <ext cx="704850" cy="942975"/>
    <pic>
      <nvPicPr>
        <cNvPr id="215" name="Image 215" descr="Picture"/>
        <cNvPicPr/>
      </nvPicPr>
      <blipFill>
        <a:blip xmlns:a="http://schemas.openxmlformats.org/drawingml/2006/main" xmlns:r="http://schemas.openxmlformats.org/officeDocument/2006/relationships" cstate="print" r:embed="rId215"/>
        <a:stretch xmlns:a="http://schemas.openxmlformats.org/drawingml/2006/main">
          <a:fillRect/>
        </a:stretch>
      </blipFill>
      <spPr>
        <a:prstGeom xmlns:a="http://schemas.openxmlformats.org/drawingml/2006/main" prst="rect"/>
      </spPr>
    </pic>
    <clientData/>
  </oneCellAnchor>
  <oneCellAnchor>
    <from>
      <col>2</col>
      <colOff>0</colOff>
      <row>221</row>
      <rowOff>0</rowOff>
    </from>
    <ext cx="704850" cy="942975"/>
    <pic>
      <nvPicPr>
        <cNvPr id="216" name="Image 216" descr="Picture"/>
        <cNvPicPr/>
      </nvPicPr>
      <blipFill>
        <a:blip xmlns:a="http://schemas.openxmlformats.org/drawingml/2006/main" xmlns:r="http://schemas.openxmlformats.org/officeDocument/2006/relationships" cstate="print" r:embed="rId216"/>
        <a:stretch xmlns:a="http://schemas.openxmlformats.org/drawingml/2006/main">
          <a:fillRect/>
        </a:stretch>
      </blipFill>
      <spPr>
        <a:prstGeom xmlns:a="http://schemas.openxmlformats.org/drawingml/2006/main" prst="rect"/>
      </spPr>
    </pic>
    <clientData/>
  </oneCellAnchor>
  <oneCellAnchor>
    <from>
      <col>2</col>
      <colOff>0</colOff>
      <row>222</row>
      <rowOff>0</rowOff>
    </from>
    <ext cx="1257300" cy="942975"/>
    <pic>
      <nvPicPr>
        <cNvPr id="217" name="Image 217" descr="Picture"/>
        <cNvPicPr/>
      </nvPicPr>
      <blipFill>
        <a:blip xmlns:a="http://schemas.openxmlformats.org/drawingml/2006/main" xmlns:r="http://schemas.openxmlformats.org/officeDocument/2006/relationships" cstate="print" r:embed="rId217"/>
        <a:stretch xmlns:a="http://schemas.openxmlformats.org/drawingml/2006/main">
          <a:fillRect/>
        </a:stretch>
      </blipFill>
      <spPr>
        <a:prstGeom xmlns:a="http://schemas.openxmlformats.org/drawingml/2006/main" prst="rect"/>
      </spPr>
    </pic>
    <clientData/>
  </oneCellAnchor>
  <oneCellAnchor>
    <from>
      <col>2</col>
      <colOff>0</colOff>
      <row>223</row>
      <rowOff>0</rowOff>
    </from>
    <ext cx="1257300" cy="942975"/>
    <pic>
      <nvPicPr>
        <cNvPr id="218" name="Image 218" descr="Picture"/>
        <cNvPicPr/>
      </nvPicPr>
      <blipFill>
        <a:blip xmlns:a="http://schemas.openxmlformats.org/drawingml/2006/main" xmlns:r="http://schemas.openxmlformats.org/officeDocument/2006/relationships" cstate="print" r:embed="rId218"/>
        <a:stretch xmlns:a="http://schemas.openxmlformats.org/drawingml/2006/main">
          <a:fillRect/>
        </a:stretch>
      </blipFill>
      <spPr>
        <a:prstGeom xmlns:a="http://schemas.openxmlformats.org/drawingml/2006/main" prst="rect"/>
      </spPr>
    </pic>
    <clientData/>
  </oneCellAnchor>
  <oneCellAnchor>
    <from>
      <col>2</col>
      <colOff>0</colOff>
      <row>224</row>
      <rowOff>0</rowOff>
    </from>
    <ext cx="704850" cy="942975"/>
    <pic>
      <nvPicPr>
        <cNvPr id="219" name="Image 219" descr="Picture"/>
        <cNvPicPr/>
      </nvPicPr>
      <blipFill>
        <a:blip xmlns:a="http://schemas.openxmlformats.org/drawingml/2006/main" xmlns:r="http://schemas.openxmlformats.org/officeDocument/2006/relationships" cstate="print" r:embed="rId219"/>
        <a:stretch xmlns:a="http://schemas.openxmlformats.org/drawingml/2006/main">
          <a:fillRect/>
        </a:stretch>
      </blipFill>
      <spPr>
        <a:prstGeom xmlns:a="http://schemas.openxmlformats.org/drawingml/2006/main" prst="rect"/>
      </spPr>
    </pic>
    <clientData/>
  </oneCellAnchor>
  <oneCellAnchor>
    <from>
      <col>2</col>
      <colOff>0</colOff>
      <row>225</row>
      <rowOff>0</rowOff>
    </from>
    <ext cx="1257300" cy="942975"/>
    <pic>
      <nvPicPr>
        <cNvPr id="220" name="Image 220" descr="Picture"/>
        <cNvPicPr/>
      </nvPicPr>
      <blipFill>
        <a:blip xmlns:a="http://schemas.openxmlformats.org/drawingml/2006/main" xmlns:r="http://schemas.openxmlformats.org/officeDocument/2006/relationships" cstate="print" r:embed="rId220"/>
        <a:stretch xmlns:a="http://schemas.openxmlformats.org/drawingml/2006/main">
          <a:fillRect/>
        </a:stretch>
      </blipFill>
      <spPr>
        <a:prstGeom xmlns:a="http://schemas.openxmlformats.org/drawingml/2006/main" prst="rect"/>
      </spPr>
    </pic>
    <clientData/>
  </oneCellAnchor>
  <oneCellAnchor>
    <from>
      <col>2</col>
      <colOff>0</colOff>
      <row>226</row>
      <rowOff>0</rowOff>
    </from>
    <ext cx="1257300" cy="942975"/>
    <pic>
      <nvPicPr>
        <cNvPr id="221" name="Image 221" descr="Picture"/>
        <cNvPicPr/>
      </nvPicPr>
      <blipFill>
        <a:blip xmlns:a="http://schemas.openxmlformats.org/drawingml/2006/main" xmlns:r="http://schemas.openxmlformats.org/officeDocument/2006/relationships" cstate="print" r:embed="rId221"/>
        <a:stretch xmlns:a="http://schemas.openxmlformats.org/drawingml/2006/main">
          <a:fillRect/>
        </a:stretch>
      </blipFill>
      <spPr>
        <a:prstGeom xmlns:a="http://schemas.openxmlformats.org/drawingml/2006/main" prst="rect"/>
      </spPr>
    </pic>
    <clientData/>
  </oneCellAnchor>
  <oneCellAnchor>
    <from>
      <col>2</col>
      <colOff>0</colOff>
      <row>227</row>
      <rowOff>0</rowOff>
    </from>
    <ext cx="1257300" cy="942975"/>
    <pic>
      <nvPicPr>
        <cNvPr id="222" name="Image 222" descr="Picture"/>
        <cNvPicPr/>
      </nvPicPr>
      <blipFill>
        <a:blip xmlns:a="http://schemas.openxmlformats.org/drawingml/2006/main" xmlns:r="http://schemas.openxmlformats.org/officeDocument/2006/relationships" cstate="print" r:embed="rId222"/>
        <a:stretch xmlns:a="http://schemas.openxmlformats.org/drawingml/2006/main">
          <a:fillRect/>
        </a:stretch>
      </blipFill>
      <spPr>
        <a:prstGeom xmlns:a="http://schemas.openxmlformats.org/drawingml/2006/main" prst="rect"/>
      </spPr>
    </pic>
    <clientData/>
  </oneCellAnchor>
  <oneCellAnchor>
    <from>
      <col>2</col>
      <colOff>0</colOff>
      <row>228</row>
      <rowOff>0</rowOff>
    </from>
    <ext cx="1257300" cy="942975"/>
    <pic>
      <nvPicPr>
        <cNvPr id="223" name="Image 223" descr="Picture"/>
        <cNvPicPr/>
      </nvPicPr>
      <blipFill>
        <a:blip xmlns:a="http://schemas.openxmlformats.org/drawingml/2006/main" xmlns:r="http://schemas.openxmlformats.org/officeDocument/2006/relationships" cstate="print" r:embed="rId223"/>
        <a:stretch xmlns:a="http://schemas.openxmlformats.org/drawingml/2006/main">
          <a:fillRect/>
        </a:stretch>
      </blipFill>
      <spPr>
        <a:prstGeom xmlns:a="http://schemas.openxmlformats.org/drawingml/2006/main" prst="rect"/>
      </spPr>
    </pic>
    <clientData/>
  </oneCellAnchor>
  <oneCellAnchor>
    <from>
      <col>2</col>
      <colOff>0</colOff>
      <row>229</row>
      <rowOff>0</rowOff>
    </from>
    <ext cx="1257300" cy="942975"/>
    <pic>
      <nvPicPr>
        <cNvPr id="224" name="Image 224" descr="Picture"/>
        <cNvPicPr/>
      </nvPicPr>
      <blipFill>
        <a:blip xmlns:a="http://schemas.openxmlformats.org/drawingml/2006/main" xmlns:r="http://schemas.openxmlformats.org/officeDocument/2006/relationships" cstate="print" r:embed="rId224"/>
        <a:stretch xmlns:a="http://schemas.openxmlformats.org/drawingml/2006/main">
          <a:fillRect/>
        </a:stretch>
      </blipFill>
      <spPr>
        <a:prstGeom xmlns:a="http://schemas.openxmlformats.org/drawingml/2006/main" prst="rect"/>
      </spPr>
    </pic>
    <clientData/>
  </oneCellAnchor>
  <oneCellAnchor>
    <from>
      <col>2</col>
      <colOff>0</colOff>
      <row>230</row>
      <rowOff>0</rowOff>
    </from>
    <ext cx="704850" cy="942975"/>
    <pic>
      <nvPicPr>
        <cNvPr id="225" name="Image 225" descr="Picture"/>
        <cNvPicPr/>
      </nvPicPr>
      <blipFill>
        <a:blip xmlns:a="http://schemas.openxmlformats.org/drawingml/2006/main" xmlns:r="http://schemas.openxmlformats.org/officeDocument/2006/relationships" cstate="print" r:embed="rId225"/>
        <a:stretch xmlns:a="http://schemas.openxmlformats.org/drawingml/2006/main">
          <a:fillRect/>
        </a:stretch>
      </blipFill>
      <spPr>
        <a:prstGeom xmlns:a="http://schemas.openxmlformats.org/drawingml/2006/main" prst="rect"/>
      </spPr>
    </pic>
    <clientData/>
  </oneCellAnchor>
  <oneCellAnchor>
    <from>
      <col>2</col>
      <colOff>0</colOff>
      <row>231</row>
      <rowOff>0</rowOff>
    </from>
    <ext cx="704850" cy="942975"/>
    <pic>
      <nvPicPr>
        <cNvPr id="226" name="Image 226" descr="Picture"/>
        <cNvPicPr/>
      </nvPicPr>
      <blipFill>
        <a:blip xmlns:a="http://schemas.openxmlformats.org/drawingml/2006/main" xmlns:r="http://schemas.openxmlformats.org/officeDocument/2006/relationships" cstate="print" r:embed="rId226"/>
        <a:stretch xmlns:a="http://schemas.openxmlformats.org/drawingml/2006/main">
          <a:fillRect/>
        </a:stretch>
      </blipFill>
      <spPr>
        <a:prstGeom xmlns:a="http://schemas.openxmlformats.org/drawingml/2006/main" prst="rect"/>
      </spPr>
    </pic>
    <clientData/>
  </oneCellAnchor>
  <oneCellAnchor>
    <from>
      <col>2</col>
      <colOff>0</colOff>
      <row>232</row>
      <rowOff>0</rowOff>
    </from>
    <ext cx="1257300" cy="942975"/>
    <pic>
      <nvPicPr>
        <cNvPr id="227" name="Image 227" descr="Picture"/>
        <cNvPicPr/>
      </nvPicPr>
      <blipFill>
        <a:blip xmlns:a="http://schemas.openxmlformats.org/drawingml/2006/main" xmlns:r="http://schemas.openxmlformats.org/officeDocument/2006/relationships" cstate="print" r:embed="rId227"/>
        <a:stretch xmlns:a="http://schemas.openxmlformats.org/drawingml/2006/main">
          <a:fillRect/>
        </a:stretch>
      </blipFill>
      <spPr>
        <a:prstGeom xmlns:a="http://schemas.openxmlformats.org/drawingml/2006/main" prst="rect"/>
      </spPr>
    </pic>
    <clientData/>
  </oneCellAnchor>
  <oneCellAnchor>
    <from>
      <col>2</col>
      <colOff>0</colOff>
      <row>233</row>
      <rowOff>0</rowOff>
    </from>
    <ext cx="1257300" cy="942975"/>
    <pic>
      <nvPicPr>
        <cNvPr id="228" name="Image 228" descr="Picture"/>
        <cNvPicPr/>
      </nvPicPr>
      <blipFill>
        <a:blip xmlns:a="http://schemas.openxmlformats.org/drawingml/2006/main" xmlns:r="http://schemas.openxmlformats.org/officeDocument/2006/relationships" cstate="print" r:embed="rId228"/>
        <a:stretch xmlns:a="http://schemas.openxmlformats.org/drawingml/2006/main">
          <a:fillRect/>
        </a:stretch>
      </blipFill>
      <spPr>
        <a:prstGeom xmlns:a="http://schemas.openxmlformats.org/drawingml/2006/main" prst="rect"/>
      </spPr>
    </pic>
    <clientData/>
  </oneCellAnchor>
  <oneCellAnchor>
    <from>
      <col>2</col>
      <colOff>0</colOff>
      <row>234</row>
      <rowOff>0</rowOff>
    </from>
    <ext cx="704850" cy="942975"/>
    <pic>
      <nvPicPr>
        <cNvPr id="229" name="Image 229" descr="Picture"/>
        <cNvPicPr/>
      </nvPicPr>
      <blipFill>
        <a:blip xmlns:a="http://schemas.openxmlformats.org/drawingml/2006/main" xmlns:r="http://schemas.openxmlformats.org/officeDocument/2006/relationships" cstate="print" r:embed="rId229"/>
        <a:stretch xmlns:a="http://schemas.openxmlformats.org/drawingml/2006/main">
          <a:fillRect/>
        </a:stretch>
      </blipFill>
      <spPr>
        <a:prstGeom xmlns:a="http://schemas.openxmlformats.org/drawingml/2006/main" prst="rect"/>
      </spPr>
    </pic>
    <clientData/>
  </oneCellAnchor>
  <oneCellAnchor>
    <from>
      <col>2</col>
      <colOff>0</colOff>
      <row>235</row>
      <rowOff>0</rowOff>
    </from>
    <ext cx="1257300" cy="942975"/>
    <pic>
      <nvPicPr>
        <cNvPr id="230" name="Image 230" descr="Picture"/>
        <cNvPicPr/>
      </nvPicPr>
      <blipFill>
        <a:blip xmlns:a="http://schemas.openxmlformats.org/drawingml/2006/main" xmlns:r="http://schemas.openxmlformats.org/officeDocument/2006/relationships" cstate="print" r:embed="rId230"/>
        <a:stretch xmlns:a="http://schemas.openxmlformats.org/drawingml/2006/main">
          <a:fillRect/>
        </a:stretch>
      </blipFill>
      <spPr>
        <a:prstGeom xmlns:a="http://schemas.openxmlformats.org/drawingml/2006/main" prst="rect"/>
      </spPr>
    </pic>
    <clientData/>
  </oneCellAnchor>
  <oneCellAnchor>
    <from>
      <col>2</col>
      <colOff>0</colOff>
      <row>236</row>
      <rowOff>0</rowOff>
    </from>
    <ext cx="1257300" cy="942975"/>
    <pic>
      <nvPicPr>
        <cNvPr id="231" name="Image 231" descr="Picture"/>
        <cNvPicPr/>
      </nvPicPr>
      <blipFill>
        <a:blip xmlns:a="http://schemas.openxmlformats.org/drawingml/2006/main" xmlns:r="http://schemas.openxmlformats.org/officeDocument/2006/relationships" cstate="print" r:embed="rId231"/>
        <a:stretch xmlns:a="http://schemas.openxmlformats.org/drawingml/2006/main">
          <a:fillRect/>
        </a:stretch>
      </blipFill>
      <spPr>
        <a:prstGeom xmlns:a="http://schemas.openxmlformats.org/drawingml/2006/main" prst="rect"/>
      </spPr>
    </pic>
    <clientData/>
  </oneCellAnchor>
  <oneCellAnchor>
    <from>
      <col>2</col>
      <colOff>0</colOff>
      <row>237</row>
      <rowOff>0</rowOff>
    </from>
    <ext cx="1257300" cy="942975"/>
    <pic>
      <nvPicPr>
        <cNvPr id="232" name="Image 232" descr="Picture"/>
        <cNvPicPr/>
      </nvPicPr>
      <blipFill>
        <a:blip xmlns:a="http://schemas.openxmlformats.org/drawingml/2006/main" xmlns:r="http://schemas.openxmlformats.org/officeDocument/2006/relationships" cstate="print" r:embed="rId232"/>
        <a:stretch xmlns:a="http://schemas.openxmlformats.org/drawingml/2006/main">
          <a:fillRect/>
        </a:stretch>
      </blipFill>
      <spPr>
        <a:prstGeom xmlns:a="http://schemas.openxmlformats.org/drawingml/2006/main" prst="rect"/>
      </spPr>
    </pic>
    <clientData/>
  </oneCellAnchor>
  <oneCellAnchor>
    <from>
      <col>2</col>
      <colOff>0</colOff>
      <row>238</row>
      <rowOff>0</rowOff>
    </from>
    <ext cx="704850" cy="942975"/>
    <pic>
      <nvPicPr>
        <cNvPr id="233" name="Image 233" descr="Picture"/>
        <cNvPicPr/>
      </nvPicPr>
      <blipFill>
        <a:blip xmlns:a="http://schemas.openxmlformats.org/drawingml/2006/main" xmlns:r="http://schemas.openxmlformats.org/officeDocument/2006/relationships" cstate="print" r:embed="rId233"/>
        <a:stretch xmlns:a="http://schemas.openxmlformats.org/drawingml/2006/main">
          <a:fillRect/>
        </a:stretch>
      </blipFill>
      <spPr>
        <a:prstGeom xmlns:a="http://schemas.openxmlformats.org/drawingml/2006/main" prst="rect"/>
      </spPr>
    </pic>
    <clientData/>
  </oneCellAnchor>
  <oneCellAnchor>
    <from>
      <col>2</col>
      <colOff>0</colOff>
      <row>239</row>
      <rowOff>0</rowOff>
    </from>
    <ext cx="1257300" cy="942975"/>
    <pic>
      <nvPicPr>
        <cNvPr id="234" name="Image 234" descr="Picture"/>
        <cNvPicPr/>
      </nvPicPr>
      <blipFill>
        <a:blip xmlns:a="http://schemas.openxmlformats.org/drawingml/2006/main" xmlns:r="http://schemas.openxmlformats.org/officeDocument/2006/relationships" cstate="print" r:embed="rId234"/>
        <a:stretch xmlns:a="http://schemas.openxmlformats.org/drawingml/2006/main">
          <a:fillRect/>
        </a:stretch>
      </blipFill>
      <spPr>
        <a:prstGeom xmlns:a="http://schemas.openxmlformats.org/drawingml/2006/main" prst="rect"/>
      </spPr>
    </pic>
    <clientData/>
  </oneCellAnchor>
  <oneCellAnchor>
    <from>
      <col>2</col>
      <colOff>0</colOff>
      <row>240</row>
      <rowOff>0</rowOff>
    </from>
    <ext cx="704850" cy="942975"/>
    <pic>
      <nvPicPr>
        <cNvPr id="235" name="Image 235" descr="Picture"/>
        <cNvPicPr/>
      </nvPicPr>
      <blipFill>
        <a:blip xmlns:a="http://schemas.openxmlformats.org/drawingml/2006/main" xmlns:r="http://schemas.openxmlformats.org/officeDocument/2006/relationships" cstate="print" r:embed="rId235"/>
        <a:stretch xmlns:a="http://schemas.openxmlformats.org/drawingml/2006/main">
          <a:fillRect/>
        </a:stretch>
      </blipFill>
      <spPr>
        <a:prstGeom xmlns:a="http://schemas.openxmlformats.org/drawingml/2006/main" prst="rect"/>
      </spPr>
    </pic>
    <clientData/>
  </oneCellAnchor>
  <oneCellAnchor>
    <from>
      <col>2</col>
      <colOff>0</colOff>
      <row>241</row>
      <rowOff>0</rowOff>
    </from>
    <ext cx="1257300" cy="942975"/>
    <pic>
      <nvPicPr>
        <cNvPr id="236" name="Image 236" descr="Picture"/>
        <cNvPicPr/>
      </nvPicPr>
      <blipFill>
        <a:blip xmlns:a="http://schemas.openxmlformats.org/drawingml/2006/main" xmlns:r="http://schemas.openxmlformats.org/officeDocument/2006/relationships" cstate="print" r:embed="rId236"/>
        <a:stretch xmlns:a="http://schemas.openxmlformats.org/drawingml/2006/main">
          <a:fillRect/>
        </a:stretch>
      </blipFill>
      <spPr>
        <a:prstGeom xmlns:a="http://schemas.openxmlformats.org/drawingml/2006/main" prst="rect"/>
      </spPr>
    </pic>
    <clientData/>
  </oneCellAnchor>
  <oneCellAnchor>
    <from>
      <col>2</col>
      <colOff>0</colOff>
      <row>242</row>
      <rowOff>0</rowOff>
    </from>
    <ext cx="704850" cy="942975"/>
    <pic>
      <nvPicPr>
        <cNvPr id="237" name="Image 237" descr="Picture"/>
        <cNvPicPr/>
      </nvPicPr>
      <blipFill>
        <a:blip xmlns:a="http://schemas.openxmlformats.org/drawingml/2006/main" xmlns:r="http://schemas.openxmlformats.org/officeDocument/2006/relationships" cstate="print" r:embed="rId237"/>
        <a:stretch xmlns:a="http://schemas.openxmlformats.org/drawingml/2006/main">
          <a:fillRect/>
        </a:stretch>
      </blipFill>
      <spPr>
        <a:prstGeom xmlns:a="http://schemas.openxmlformats.org/drawingml/2006/main" prst="rect"/>
      </spPr>
    </pic>
    <clientData/>
  </oneCellAnchor>
  <oneCellAnchor>
    <from>
      <col>2</col>
      <colOff>0</colOff>
      <row>243</row>
      <rowOff>0</rowOff>
    </from>
    <ext cx="1257300" cy="942975"/>
    <pic>
      <nvPicPr>
        <cNvPr id="238" name="Image 238" descr="Picture"/>
        <cNvPicPr/>
      </nvPicPr>
      <blipFill>
        <a:blip xmlns:a="http://schemas.openxmlformats.org/drawingml/2006/main" xmlns:r="http://schemas.openxmlformats.org/officeDocument/2006/relationships" cstate="print" r:embed="rId238"/>
        <a:stretch xmlns:a="http://schemas.openxmlformats.org/drawingml/2006/main">
          <a:fillRect/>
        </a:stretch>
      </blipFill>
      <spPr>
        <a:prstGeom xmlns:a="http://schemas.openxmlformats.org/drawingml/2006/main" prst="rect"/>
      </spPr>
    </pic>
    <clientData/>
  </oneCellAnchor>
  <oneCellAnchor>
    <from>
      <col>2</col>
      <colOff>0</colOff>
      <row>244</row>
      <rowOff>0</rowOff>
    </from>
    <ext cx="1257300" cy="942975"/>
    <pic>
      <nvPicPr>
        <cNvPr id="239" name="Image 239" descr="Picture"/>
        <cNvPicPr/>
      </nvPicPr>
      <blipFill>
        <a:blip xmlns:a="http://schemas.openxmlformats.org/drawingml/2006/main" xmlns:r="http://schemas.openxmlformats.org/officeDocument/2006/relationships" cstate="print" r:embed="rId239"/>
        <a:stretch xmlns:a="http://schemas.openxmlformats.org/drawingml/2006/main">
          <a:fillRect/>
        </a:stretch>
      </blipFill>
      <spPr>
        <a:prstGeom xmlns:a="http://schemas.openxmlformats.org/drawingml/2006/main" prst="rect"/>
      </spPr>
    </pic>
    <clientData/>
  </oneCellAnchor>
  <oneCellAnchor>
    <from>
      <col>2</col>
      <colOff>0</colOff>
      <row>245</row>
      <rowOff>0</rowOff>
    </from>
    <ext cx="1257300" cy="942975"/>
    <pic>
      <nvPicPr>
        <cNvPr id="240" name="Image 240" descr="Picture"/>
        <cNvPicPr/>
      </nvPicPr>
      <blipFill>
        <a:blip xmlns:a="http://schemas.openxmlformats.org/drawingml/2006/main" xmlns:r="http://schemas.openxmlformats.org/officeDocument/2006/relationships" cstate="print" r:embed="rId240"/>
        <a:stretch xmlns:a="http://schemas.openxmlformats.org/drawingml/2006/main">
          <a:fillRect/>
        </a:stretch>
      </blipFill>
      <spPr>
        <a:prstGeom xmlns:a="http://schemas.openxmlformats.org/drawingml/2006/main" prst="rect"/>
      </spPr>
    </pic>
    <clientData/>
  </oneCellAnchor>
  <oneCellAnchor>
    <from>
      <col>2</col>
      <colOff>0</colOff>
      <row>246</row>
      <rowOff>0</rowOff>
    </from>
    <ext cx="1257300" cy="942975"/>
    <pic>
      <nvPicPr>
        <cNvPr id="241" name="Image 241" descr="Picture"/>
        <cNvPicPr/>
      </nvPicPr>
      <blipFill>
        <a:blip xmlns:a="http://schemas.openxmlformats.org/drawingml/2006/main" xmlns:r="http://schemas.openxmlformats.org/officeDocument/2006/relationships" cstate="print" r:embed="rId241"/>
        <a:stretch xmlns:a="http://schemas.openxmlformats.org/drawingml/2006/main">
          <a:fillRect/>
        </a:stretch>
      </blipFill>
      <spPr>
        <a:prstGeom xmlns:a="http://schemas.openxmlformats.org/drawingml/2006/main" prst="rect"/>
      </spPr>
    </pic>
    <clientData/>
  </oneCellAnchor>
  <oneCellAnchor>
    <from>
      <col>2</col>
      <colOff>0</colOff>
      <row>247</row>
      <rowOff>0</rowOff>
    </from>
    <ext cx="1257300" cy="942975"/>
    <pic>
      <nvPicPr>
        <cNvPr id="242" name="Image 242" descr="Picture"/>
        <cNvPicPr/>
      </nvPicPr>
      <blipFill>
        <a:blip xmlns:a="http://schemas.openxmlformats.org/drawingml/2006/main" xmlns:r="http://schemas.openxmlformats.org/officeDocument/2006/relationships" cstate="print" r:embed="rId242"/>
        <a:stretch xmlns:a="http://schemas.openxmlformats.org/drawingml/2006/main">
          <a:fillRect/>
        </a:stretch>
      </blipFill>
      <spPr>
        <a:prstGeom xmlns:a="http://schemas.openxmlformats.org/drawingml/2006/main" prst="rect"/>
      </spPr>
    </pic>
    <clientData/>
  </oneCellAnchor>
  <oneCellAnchor>
    <from>
      <col>2</col>
      <colOff>0</colOff>
      <row>248</row>
      <rowOff>0</rowOff>
    </from>
    <ext cx="1257300" cy="942975"/>
    <pic>
      <nvPicPr>
        <cNvPr id="243" name="Image 243" descr="Picture"/>
        <cNvPicPr/>
      </nvPicPr>
      <blipFill>
        <a:blip xmlns:a="http://schemas.openxmlformats.org/drawingml/2006/main" xmlns:r="http://schemas.openxmlformats.org/officeDocument/2006/relationships" cstate="print" r:embed="rId243"/>
        <a:stretch xmlns:a="http://schemas.openxmlformats.org/drawingml/2006/main">
          <a:fillRect/>
        </a:stretch>
      </blipFill>
      <spPr>
        <a:prstGeom xmlns:a="http://schemas.openxmlformats.org/drawingml/2006/main" prst="rect"/>
      </spPr>
    </pic>
    <clientData/>
  </oneCellAnchor>
  <oneCellAnchor>
    <from>
      <col>2</col>
      <colOff>0</colOff>
      <row>249</row>
      <rowOff>0</rowOff>
    </from>
    <ext cx="1257300" cy="942975"/>
    <pic>
      <nvPicPr>
        <cNvPr id="244" name="Image 244" descr="Picture"/>
        <cNvPicPr/>
      </nvPicPr>
      <blipFill>
        <a:blip xmlns:a="http://schemas.openxmlformats.org/drawingml/2006/main" xmlns:r="http://schemas.openxmlformats.org/officeDocument/2006/relationships" cstate="print" r:embed="rId244"/>
        <a:stretch xmlns:a="http://schemas.openxmlformats.org/drawingml/2006/main">
          <a:fillRect/>
        </a:stretch>
      </blipFill>
      <spPr>
        <a:prstGeom xmlns:a="http://schemas.openxmlformats.org/drawingml/2006/main" prst="rect"/>
      </spPr>
    </pic>
    <clientData/>
  </oneCellAnchor>
  <oneCellAnchor>
    <from>
      <col>2</col>
      <colOff>0</colOff>
      <row>250</row>
      <rowOff>0</rowOff>
    </from>
    <ext cx="704850" cy="942975"/>
    <pic>
      <nvPicPr>
        <cNvPr id="245" name="Image 245" descr="Picture"/>
        <cNvPicPr/>
      </nvPicPr>
      <blipFill>
        <a:blip xmlns:a="http://schemas.openxmlformats.org/drawingml/2006/main" xmlns:r="http://schemas.openxmlformats.org/officeDocument/2006/relationships" cstate="print" r:embed="rId245"/>
        <a:stretch xmlns:a="http://schemas.openxmlformats.org/drawingml/2006/main">
          <a:fillRect/>
        </a:stretch>
      </blipFill>
      <spPr>
        <a:prstGeom xmlns:a="http://schemas.openxmlformats.org/drawingml/2006/main" prst="rect"/>
      </spPr>
    </pic>
    <clientData/>
  </oneCellAnchor>
  <oneCellAnchor>
    <from>
      <col>2</col>
      <colOff>0</colOff>
      <row>251</row>
      <rowOff>0</rowOff>
    </from>
    <ext cx="1257300" cy="942975"/>
    <pic>
      <nvPicPr>
        <cNvPr id="246" name="Image 246" descr="Picture"/>
        <cNvPicPr/>
      </nvPicPr>
      <blipFill>
        <a:blip xmlns:a="http://schemas.openxmlformats.org/drawingml/2006/main" xmlns:r="http://schemas.openxmlformats.org/officeDocument/2006/relationships" cstate="print" r:embed="rId246"/>
        <a:stretch xmlns:a="http://schemas.openxmlformats.org/drawingml/2006/main">
          <a:fillRect/>
        </a:stretch>
      </blipFill>
      <spPr>
        <a:prstGeom xmlns:a="http://schemas.openxmlformats.org/drawingml/2006/main" prst="rect"/>
      </spPr>
    </pic>
    <clientData/>
  </oneCellAnchor>
  <oneCellAnchor>
    <from>
      <col>2</col>
      <colOff>0</colOff>
      <row>252</row>
      <rowOff>0</rowOff>
    </from>
    <ext cx="1257300" cy="942975"/>
    <pic>
      <nvPicPr>
        <cNvPr id="247" name="Image 247" descr="Picture"/>
        <cNvPicPr/>
      </nvPicPr>
      <blipFill>
        <a:blip xmlns:a="http://schemas.openxmlformats.org/drawingml/2006/main" xmlns:r="http://schemas.openxmlformats.org/officeDocument/2006/relationships" cstate="print" r:embed="rId247"/>
        <a:stretch xmlns:a="http://schemas.openxmlformats.org/drawingml/2006/main">
          <a:fillRect/>
        </a:stretch>
      </blipFill>
      <spPr>
        <a:prstGeom xmlns:a="http://schemas.openxmlformats.org/drawingml/2006/main" prst="rect"/>
      </spPr>
    </pic>
    <clientData/>
  </oneCellAnchor>
  <oneCellAnchor>
    <from>
      <col>2</col>
      <colOff>0</colOff>
      <row>253</row>
      <rowOff>0</rowOff>
    </from>
    <ext cx="704850" cy="942975"/>
    <pic>
      <nvPicPr>
        <cNvPr id="248" name="Image 248" descr="Picture"/>
        <cNvPicPr/>
      </nvPicPr>
      <blipFill>
        <a:blip xmlns:a="http://schemas.openxmlformats.org/drawingml/2006/main" xmlns:r="http://schemas.openxmlformats.org/officeDocument/2006/relationships" cstate="print" r:embed="rId248"/>
        <a:stretch xmlns:a="http://schemas.openxmlformats.org/drawingml/2006/main">
          <a:fillRect/>
        </a:stretch>
      </blipFill>
      <spPr>
        <a:prstGeom xmlns:a="http://schemas.openxmlformats.org/drawingml/2006/main" prst="rect"/>
      </spPr>
    </pic>
    <clientData/>
  </oneCellAnchor>
  <oneCellAnchor>
    <from>
      <col>2</col>
      <colOff>0</colOff>
      <row>254</row>
      <rowOff>0</rowOff>
    </from>
    <ext cx="704850" cy="942975"/>
    <pic>
      <nvPicPr>
        <cNvPr id="249" name="Image 249" descr="Picture"/>
        <cNvPicPr/>
      </nvPicPr>
      <blipFill>
        <a:blip xmlns:a="http://schemas.openxmlformats.org/drawingml/2006/main" xmlns:r="http://schemas.openxmlformats.org/officeDocument/2006/relationships" cstate="print" r:embed="rId249"/>
        <a:stretch xmlns:a="http://schemas.openxmlformats.org/drawingml/2006/main">
          <a:fillRect/>
        </a:stretch>
      </blipFill>
      <spPr>
        <a:prstGeom xmlns:a="http://schemas.openxmlformats.org/drawingml/2006/main" prst="rect"/>
      </spPr>
    </pic>
    <clientData/>
  </oneCellAnchor>
  <oneCellAnchor>
    <from>
      <col>2</col>
      <colOff>0</colOff>
      <row>255</row>
      <rowOff>0</rowOff>
    </from>
    <ext cx="1257300" cy="942975"/>
    <pic>
      <nvPicPr>
        <cNvPr id="250" name="Image 250" descr="Picture"/>
        <cNvPicPr/>
      </nvPicPr>
      <blipFill>
        <a:blip xmlns:a="http://schemas.openxmlformats.org/drawingml/2006/main" xmlns:r="http://schemas.openxmlformats.org/officeDocument/2006/relationships" cstate="print" r:embed="rId250"/>
        <a:stretch xmlns:a="http://schemas.openxmlformats.org/drawingml/2006/main">
          <a:fillRect/>
        </a:stretch>
      </blipFill>
      <spPr>
        <a:prstGeom xmlns:a="http://schemas.openxmlformats.org/drawingml/2006/main" prst="rect"/>
      </spPr>
    </pic>
    <clientData/>
  </oneCellAnchor>
  <oneCellAnchor>
    <from>
      <col>2</col>
      <colOff>0</colOff>
      <row>256</row>
      <rowOff>0</rowOff>
    </from>
    <ext cx="704850" cy="942975"/>
    <pic>
      <nvPicPr>
        <cNvPr id="251" name="Image 251" descr="Picture"/>
        <cNvPicPr/>
      </nvPicPr>
      <blipFill>
        <a:blip xmlns:a="http://schemas.openxmlformats.org/drawingml/2006/main" xmlns:r="http://schemas.openxmlformats.org/officeDocument/2006/relationships" cstate="print" r:embed="rId251"/>
        <a:stretch xmlns:a="http://schemas.openxmlformats.org/drawingml/2006/main">
          <a:fillRect/>
        </a:stretch>
      </blipFill>
      <spPr>
        <a:prstGeom xmlns:a="http://schemas.openxmlformats.org/drawingml/2006/main" prst="rect"/>
      </spPr>
    </pic>
    <clientData/>
  </oneCellAnchor>
  <oneCellAnchor>
    <from>
      <col>2</col>
      <colOff>0</colOff>
      <row>257</row>
      <rowOff>0</rowOff>
    </from>
    <ext cx="704850" cy="942975"/>
    <pic>
      <nvPicPr>
        <cNvPr id="252" name="Image 252" descr="Picture"/>
        <cNvPicPr/>
      </nvPicPr>
      <blipFill>
        <a:blip xmlns:a="http://schemas.openxmlformats.org/drawingml/2006/main" xmlns:r="http://schemas.openxmlformats.org/officeDocument/2006/relationships" cstate="print" r:embed="rId252"/>
        <a:stretch xmlns:a="http://schemas.openxmlformats.org/drawingml/2006/main">
          <a:fillRect/>
        </a:stretch>
      </blipFill>
      <spPr>
        <a:prstGeom xmlns:a="http://schemas.openxmlformats.org/drawingml/2006/main" prst="rect"/>
      </spPr>
    </pic>
    <clientData/>
  </oneCellAnchor>
  <oneCellAnchor>
    <from>
      <col>2</col>
      <colOff>0</colOff>
      <row>258</row>
      <rowOff>0</rowOff>
    </from>
    <ext cx="704850" cy="942975"/>
    <pic>
      <nvPicPr>
        <cNvPr id="253" name="Image 253" descr="Picture"/>
        <cNvPicPr/>
      </nvPicPr>
      <blipFill>
        <a:blip xmlns:a="http://schemas.openxmlformats.org/drawingml/2006/main" xmlns:r="http://schemas.openxmlformats.org/officeDocument/2006/relationships" cstate="print" r:embed="rId253"/>
        <a:stretch xmlns:a="http://schemas.openxmlformats.org/drawingml/2006/main">
          <a:fillRect/>
        </a:stretch>
      </blipFill>
      <spPr>
        <a:prstGeom xmlns:a="http://schemas.openxmlformats.org/drawingml/2006/main" prst="rect"/>
      </spPr>
    </pic>
    <clientData/>
  </oneCellAnchor>
  <oneCellAnchor>
    <from>
      <col>2</col>
      <colOff>0</colOff>
      <row>259</row>
      <rowOff>0</rowOff>
    </from>
    <ext cx="704850" cy="942975"/>
    <pic>
      <nvPicPr>
        <cNvPr id="254" name="Image 254" descr="Picture"/>
        <cNvPicPr/>
      </nvPicPr>
      <blipFill>
        <a:blip xmlns:a="http://schemas.openxmlformats.org/drawingml/2006/main" xmlns:r="http://schemas.openxmlformats.org/officeDocument/2006/relationships" cstate="print" r:embed="rId254"/>
        <a:stretch xmlns:a="http://schemas.openxmlformats.org/drawingml/2006/main">
          <a:fillRect/>
        </a:stretch>
      </blipFill>
      <spPr>
        <a:prstGeom xmlns:a="http://schemas.openxmlformats.org/drawingml/2006/main" prst="rect"/>
      </spPr>
    </pic>
    <clientData/>
  </oneCellAnchor>
  <oneCellAnchor>
    <from>
      <col>2</col>
      <colOff>0</colOff>
      <row>260</row>
      <rowOff>0</rowOff>
    </from>
    <ext cx="704850" cy="942975"/>
    <pic>
      <nvPicPr>
        <cNvPr id="255" name="Image 255" descr="Picture"/>
        <cNvPicPr/>
      </nvPicPr>
      <blipFill>
        <a:blip xmlns:a="http://schemas.openxmlformats.org/drawingml/2006/main" xmlns:r="http://schemas.openxmlformats.org/officeDocument/2006/relationships" cstate="print" r:embed="rId255"/>
        <a:stretch xmlns:a="http://schemas.openxmlformats.org/drawingml/2006/main">
          <a:fillRect/>
        </a:stretch>
      </blipFill>
      <spPr>
        <a:prstGeom xmlns:a="http://schemas.openxmlformats.org/drawingml/2006/main" prst="rect"/>
      </spPr>
    </pic>
    <clientData/>
  </oneCellAnchor>
  <oneCellAnchor>
    <from>
      <col>2</col>
      <colOff>0</colOff>
      <row>261</row>
      <rowOff>0</rowOff>
    </from>
    <ext cx="704850" cy="942975"/>
    <pic>
      <nvPicPr>
        <cNvPr id="256" name="Image 256" descr="Picture"/>
        <cNvPicPr/>
      </nvPicPr>
      <blipFill>
        <a:blip xmlns:a="http://schemas.openxmlformats.org/drawingml/2006/main" xmlns:r="http://schemas.openxmlformats.org/officeDocument/2006/relationships" cstate="print" r:embed="rId256"/>
        <a:stretch xmlns:a="http://schemas.openxmlformats.org/drawingml/2006/main">
          <a:fillRect/>
        </a:stretch>
      </blipFill>
      <spPr>
        <a:prstGeom xmlns:a="http://schemas.openxmlformats.org/drawingml/2006/main" prst="rect"/>
      </spPr>
    </pic>
    <clientData/>
  </oneCellAnchor>
  <oneCellAnchor>
    <from>
      <col>2</col>
      <colOff>0</colOff>
      <row>262</row>
      <rowOff>0</rowOff>
    </from>
    <ext cx="1257300" cy="942975"/>
    <pic>
      <nvPicPr>
        <cNvPr id="257" name="Image 257" descr="Picture"/>
        <cNvPicPr/>
      </nvPicPr>
      <blipFill>
        <a:blip xmlns:a="http://schemas.openxmlformats.org/drawingml/2006/main" xmlns:r="http://schemas.openxmlformats.org/officeDocument/2006/relationships" cstate="print" r:embed="rId257"/>
        <a:stretch xmlns:a="http://schemas.openxmlformats.org/drawingml/2006/main">
          <a:fillRect/>
        </a:stretch>
      </blipFill>
      <spPr>
        <a:prstGeom xmlns:a="http://schemas.openxmlformats.org/drawingml/2006/main" prst="rect"/>
      </spPr>
    </pic>
    <clientData/>
  </oneCellAnchor>
  <oneCellAnchor>
    <from>
      <col>2</col>
      <colOff>0</colOff>
      <row>263</row>
      <rowOff>0</rowOff>
    </from>
    <ext cx="704850" cy="942975"/>
    <pic>
      <nvPicPr>
        <cNvPr id="258" name="Image 258" descr="Picture"/>
        <cNvPicPr/>
      </nvPicPr>
      <blipFill>
        <a:blip xmlns:a="http://schemas.openxmlformats.org/drawingml/2006/main" xmlns:r="http://schemas.openxmlformats.org/officeDocument/2006/relationships" cstate="print" r:embed="rId258"/>
        <a:stretch xmlns:a="http://schemas.openxmlformats.org/drawingml/2006/main">
          <a:fillRect/>
        </a:stretch>
      </blipFill>
      <spPr>
        <a:prstGeom xmlns:a="http://schemas.openxmlformats.org/drawingml/2006/main" prst="rect"/>
      </spPr>
    </pic>
    <clientData/>
  </oneCellAnchor>
  <oneCellAnchor>
    <from>
      <col>2</col>
      <colOff>0</colOff>
      <row>264</row>
      <rowOff>0</rowOff>
    </from>
    <ext cx="704850" cy="942975"/>
    <pic>
      <nvPicPr>
        <cNvPr id="259" name="Image 259" descr="Picture"/>
        <cNvPicPr/>
      </nvPicPr>
      <blipFill>
        <a:blip xmlns:a="http://schemas.openxmlformats.org/drawingml/2006/main" xmlns:r="http://schemas.openxmlformats.org/officeDocument/2006/relationships" cstate="print" r:embed="rId259"/>
        <a:stretch xmlns:a="http://schemas.openxmlformats.org/drawingml/2006/main">
          <a:fillRect/>
        </a:stretch>
      </blipFill>
      <spPr>
        <a:prstGeom xmlns:a="http://schemas.openxmlformats.org/drawingml/2006/main" prst="rect"/>
      </spPr>
    </pic>
    <clientData/>
  </oneCellAnchor>
  <oneCellAnchor>
    <from>
      <col>2</col>
      <colOff>0</colOff>
      <row>265</row>
      <rowOff>0</rowOff>
    </from>
    <ext cx="1257300" cy="942975"/>
    <pic>
      <nvPicPr>
        <cNvPr id="260" name="Image 260" descr="Picture"/>
        <cNvPicPr/>
      </nvPicPr>
      <blipFill>
        <a:blip xmlns:a="http://schemas.openxmlformats.org/drawingml/2006/main" xmlns:r="http://schemas.openxmlformats.org/officeDocument/2006/relationships" cstate="print" r:embed="rId260"/>
        <a:stretch xmlns:a="http://schemas.openxmlformats.org/drawingml/2006/main">
          <a:fillRect/>
        </a:stretch>
      </blipFill>
      <spPr>
        <a:prstGeom xmlns:a="http://schemas.openxmlformats.org/drawingml/2006/main" prst="rect"/>
      </spPr>
    </pic>
    <clientData/>
  </oneCellAnchor>
  <oneCellAnchor>
    <from>
      <col>2</col>
      <colOff>0</colOff>
      <row>266</row>
      <rowOff>0</rowOff>
    </from>
    <ext cx="1257300" cy="942975"/>
    <pic>
      <nvPicPr>
        <cNvPr id="261" name="Image 261" descr="Picture"/>
        <cNvPicPr/>
      </nvPicPr>
      <blipFill>
        <a:blip xmlns:a="http://schemas.openxmlformats.org/drawingml/2006/main" xmlns:r="http://schemas.openxmlformats.org/officeDocument/2006/relationships" cstate="print" r:embed="rId261"/>
        <a:stretch xmlns:a="http://schemas.openxmlformats.org/drawingml/2006/main">
          <a:fillRect/>
        </a:stretch>
      </blipFill>
      <spPr>
        <a:prstGeom xmlns:a="http://schemas.openxmlformats.org/drawingml/2006/main" prst="rect"/>
      </spPr>
    </pic>
    <clientData/>
  </oneCellAnchor>
  <oneCellAnchor>
    <from>
      <col>2</col>
      <colOff>0</colOff>
      <row>267</row>
      <rowOff>0</rowOff>
    </from>
    <ext cx="704850" cy="942975"/>
    <pic>
      <nvPicPr>
        <cNvPr id="262" name="Image 262" descr="Picture"/>
        <cNvPicPr/>
      </nvPicPr>
      <blipFill>
        <a:blip xmlns:a="http://schemas.openxmlformats.org/drawingml/2006/main" xmlns:r="http://schemas.openxmlformats.org/officeDocument/2006/relationships" cstate="print" r:embed="rId262"/>
        <a:stretch xmlns:a="http://schemas.openxmlformats.org/drawingml/2006/main">
          <a:fillRect/>
        </a:stretch>
      </blipFill>
      <spPr>
        <a:prstGeom xmlns:a="http://schemas.openxmlformats.org/drawingml/2006/main" prst="rect"/>
      </spPr>
    </pic>
    <clientData/>
  </oneCellAnchor>
  <oneCellAnchor>
    <from>
      <col>2</col>
      <colOff>0</colOff>
      <row>268</row>
      <rowOff>0</rowOff>
    </from>
    <ext cx="704850" cy="942975"/>
    <pic>
      <nvPicPr>
        <cNvPr id="263" name="Image 263" descr="Picture"/>
        <cNvPicPr/>
      </nvPicPr>
      <blipFill>
        <a:blip xmlns:a="http://schemas.openxmlformats.org/drawingml/2006/main" xmlns:r="http://schemas.openxmlformats.org/officeDocument/2006/relationships" cstate="print" r:embed="rId263"/>
        <a:stretch xmlns:a="http://schemas.openxmlformats.org/drawingml/2006/main">
          <a:fillRect/>
        </a:stretch>
      </blipFill>
      <spPr>
        <a:prstGeom xmlns:a="http://schemas.openxmlformats.org/drawingml/2006/main" prst="rect"/>
      </spPr>
    </pic>
    <clientData/>
  </oneCellAnchor>
  <oneCellAnchor>
    <from>
      <col>2</col>
      <colOff>0</colOff>
      <row>269</row>
      <rowOff>0</rowOff>
    </from>
    <ext cx="704850" cy="942975"/>
    <pic>
      <nvPicPr>
        <cNvPr id="264" name="Image 264" descr="Picture"/>
        <cNvPicPr/>
      </nvPicPr>
      <blipFill>
        <a:blip xmlns:a="http://schemas.openxmlformats.org/drawingml/2006/main" xmlns:r="http://schemas.openxmlformats.org/officeDocument/2006/relationships" cstate="print" r:embed="rId264"/>
        <a:stretch xmlns:a="http://schemas.openxmlformats.org/drawingml/2006/main">
          <a:fillRect/>
        </a:stretch>
      </blipFill>
      <spPr>
        <a:prstGeom xmlns:a="http://schemas.openxmlformats.org/drawingml/2006/main" prst="rect"/>
      </spPr>
    </pic>
    <clientData/>
  </oneCellAnchor>
  <oneCellAnchor>
    <from>
      <col>2</col>
      <colOff>0</colOff>
      <row>270</row>
      <rowOff>0</rowOff>
    </from>
    <ext cx="1257300" cy="942975"/>
    <pic>
      <nvPicPr>
        <cNvPr id="265" name="Image 265" descr="Picture"/>
        <cNvPicPr/>
      </nvPicPr>
      <blipFill>
        <a:blip xmlns:a="http://schemas.openxmlformats.org/drawingml/2006/main" xmlns:r="http://schemas.openxmlformats.org/officeDocument/2006/relationships" cstate="print" r:embed="rId265"/>
        <a:stretch xmlns:a="http://schemas.openxmlformats.org/drawingml/2006/main">
          <a:fillRect/>
        </a:stretch>
      </blipFill>
      <spPr>
        <a:prstGeom xmlns:a="http://schemas.openxmlformats.org/drawingml/2006/main" prst="rect"/>
      </spPr>
    </pic>
    <clientData/>
  </oneCellAnchor>
  <oneCellAnchor>
    <from>
      <col>2</col>
      <colOff>0</colOff>
      <row>271</row>
      <rowOff>0</rowOff>
    </from>
    <ext cx="704850" cy="942975"/>
    <pic>
      <nvPicPr>
        <cNvPr id="266" name="Image 266" descr="Picture"/>
        <cNvPicPr/>
      </nvPicPr>
      <blipFill>
        <a:blip xmlns:a="http://schemas.openxmlformats.org/drawingml/2006/main" xmlns:r="http://schemas.openxmlformats.org/officeDocument/2006/relationships" cstate="print" r:embed="rId266"/>
        <a:stretch xmlns:a="http://schemas.openxmlformats.org/drawingml/2006/main">
          <a:fillRect/>
        </a:stretch>
      </blipFill>
      <spPr>
        <a:prstGeom xmlns:a="http://schemas.openxmlformats.org/drawingml/2006/main" prst="rect"/>
      </spPr>
    </pic>
    <clientData/>
  </oneCellAnchor>
  <oneCellAnchor>
    <from>
      <col>2</col>
      <colOff>0</colOff>
      <row>272</row>
      <rowOff>0</rowOff>
    </from>
    <ext cx="704850" cy="942975"/>
    <pic>
      <nvPicPr>
        <cNvPr id="267" name="Image 267" descr="Picture"/>
        <cNvPicPr/>
      </nvPicPr>
      <blipFill>
        <a:blip xmlns:a="http://schemas.openxmlformats.org/drawingml/2006/main" xmlns:r="http://schemas.openxmlformats.org/officeDocument/2006/relationships" cstate="print" r:embed="rId267"/>
        <a:stretch xmlns:a="http://schemas.openxmlformats.org/drawingml/2006/main">
          <a:fillRect/>
        </a:stretch>
      </blipFill>
      <spPr>
        <a:prstGeom xmlns:a="http://schemas.openxmlformats.org/drawingml/2006/main" prst="rect"/>
      </spPr>
    </pic>
    <clientData/>
  </oneCellAnchor>
  <oneCellAnchor>
    <from>
      <col>2</col>
      <colOff>0</colOff>
      <row>273</row>
      <rowOff>0</rowOff>
    </from>
    <ext cx="704850" cy="942975"/>
    <pic>
      <nvPicPr>
        <cNvPr id="268" name="Image 268" descr="Picture"/>
        <cNvPicPr/>
      </nvPicPr>
      <blipFill>
        <a:blip xmlns:a="http://schemas.openxmlformats.org/drawingml/2006/main" xmlns:r="http://schemas.openxmlformats.org/officeDocument/2006/relationships" cstate="print" r:embed="rId268"/>
        <a:stretch xmlns:a="http://schemas.openxmlformats.org/drawingml/2006/main">
          <a:fillRect/>
        </a:stretch>
      </blipFill>
      <spPr>
        <a:prstGeom xmlns:a="http://schemas.openxmlformats.org/drawingml/2006/main" prst="rect"/>
      </spPr>
    </pic>
    <clientData/>
  </oneCellAnchor>
  <oneCellAnchor>
    <from>
      <col>2</col>
      <colOff>0</colOff>
      <row>274</row>
      <rowOff>0</rowOff>
    </from>
    <ext cx="704850" cy="942975"/>
    <pic>
      <nvPicPr>
        <cNvPr id="269" name="Image 269" descr="Picture"/>
        <cNvPicPr/>
      </nvPicPr>
      <blipFill>
        <a:blip xmlns:a="http://schemas.openxmlformats.org/drawingml/2006/main" xmlns:r="http://schemas.openxmlformats.org/officeDocument/2006/relationships" cstate="print" r:embed="rId269"/>
        <a:stretch xmlns:a="http://schemas.openxmlformats.org/drawingml/2006/main">
          <a:fillRect/>
        </a:stretch>
      </blipFill>
      <spPr>
        <a:prstGeom xmlns:a="http://schemas.openxmlformats.org/drawingml/2006/main" prst="rect"/>
      </spPr>
    </pic>
    <clientData/>
  </oneCellAnchor>
  <oneCellAnchor>
    <from>
      <col>2</col>
      <colOff>0</colOff>
      <row>275</row>
      <rowOff>0</rowOff>
    </from>
    <ext cx="704850" cy="942975"/>
    <pic>
      <nvPicPr>
        <cNvPr id="270" name="Image 270" descr="Picture"/>
        <cNvPicPr/>
      </nvPicPr>
      <blipFill>
        <a:blip xmlns:a="http://schemas.openxmlformats.org/drawingml/2006/main" xmlns:r="http://schemas.openxmlformats.org/officeDocument/2006/relationships" cstate="print" r:embed="rId270"/>
        <a:stretch xmlns:a="http://schemas.openxmlformats.org/drawingml/2006/main">
          <a:fillRect/>
        </a:stretch>
      </blipFill>
      <spPr>
        <a:prstGeom xmlns:a="http://schemas.openxmlformats.org/drawingml/2006/main" prst="rect"/>
      </spPr>
    </pic>
    <clientData/>
  </oneCellAnchor>
  <oneCellAnchor>
    <from>
      <col>2</col>
      <colOff>0</colOff>
      <row>276</row>
      <rowOff>0</rowOff>
    </from>
    <ext cx="1257300" cy="942975"/>
    <pic>
      <nvPicPr>
        <cNvPr id="271" name="Image 271" descr="Picture"/>
        <cNvPicPr/>
      </nvPicPr>
      <blipFill>
        <a:blip xmlns:a="http://schemas.openxmlformats.org/drawingml/2006/main" xmlns:r="http://schemas.openxmlformats.org/officeDocument/2006/relationships" cstate="print" r:embed="rId271"/>
        <a:stretch xmlns:a="http://schemas.openxmlformats.org/drawingml/2006/main">
          <a:fillRect/>
        </a:stretch>
      </blipFill>
      <spPr>
        <a:prstGeom xmlns:a="http://schemas.openxmlformats.org/drawingml/2006/main" prst="rect"/>
      </spPr>
    </pic>
    <clientData/>
  </oneCellAnchor>
  <oneCellAnchor>
    <from>
      <col>2</col>
      <colOff>0</colOff>
      <row>277</row>
      <rowOff>0</rowOff>
    </from>
    <ext cx="704850" cy="942975"/>
    <pic>
      <nvPicPr>
        <cNvPr id="272" name="Image 272" descr="Picture"/>
        <cNvPicPr/>
      </nvPicPr>
      <blipFill>
        <a:blip xmlns:a="http://schemas.openxmlformats.org/drawingml/2006/main" xmlns:r="http://schemas.openxmlformats.org/officeDocument/2006/relationships" cstate="print" r:embed="rId272"/>
        <a:stretch xmlns:a="http://schemas.openxmlformats.org/drawingml/2006/main">
          <a:fillRect/>
        </a:stretch>
      </blipFill>
      <spPr>
        <a:prstGeom xmlns:a="http://schemas.openxmlformats.org/drawingml/2006/main" prst="rect"/>
      </spPr>
    </pic>
    <clientData/>
  </oneCellAnchor>
  <oneCellAnchor>
    <from>
      <col>2</col>
      <colOff>0</colOff>
      <row>278</row>
      <rowOff>0</rowOff>
    </from>
    <ext cx="704850" cy="942975"/>
    <pic>
      <nvPicPr>
        <cNvPr id="273" name="Image 273" descr="Picture"/>
        <cNvPicPr/>
      </nvPicPr>
      <blipFill>
        <a:blip xmlns:a="http://schemas.openxmlformats.org/drawingml/2006/main" xmlns:r="http://schemas.openxmlformats.org/officeDocument/2006/relationships" cstate="print" r:embed="rId273"/>
        <a:stretch xmlns:a="http://schemas.openxmlformats.org/drawingml/2006/main">
          <a:fillRect/>
        </a:stretch>
      </blipFill>
      <spPr>
        <a:prstGeom xmlns:a="http://schemas.openxmlformats.org/drawingml/2006/main" prst="rect"/>
      </spPr>
    </pic>
    <clientData/>
  </oneCellAnchor>
  <oneCellAnchor>
    <from>
      <col>2</col>
      <colOff>0</colOff>
      <row>279</row>
      <rowOff>0</rowOff>
    </from>
    <ext cx="704850" cy="942975"/>
    <pic>
      <nvPicPr>
        <cNvPr id="274" name="Image 274" descr="Picture"/>
        <cNvPicPr/>
      </nvPicPr>
      <blipFill>
        <a:blip xmlns:a="http://schemas.openxmlformats.org/drawingml/2006/main" xmlns:r="http://schemas.openxmlformats.org/officeDocument/2006/relationships" cstate="print" r:embed="rId274"/>
        <a:stretch xmlns:a="http://schemas.openxmlformats.org/drawingml/2006/main">
          <a:fillRect/>
        </a:stretch>
      </blipFill>
      <spPr>
        <a:prstGeom xmlns:a="http://schemas.openxmlformats.org/drawingml/2006/main" prst="rect"/>
      </spPr>
    </pic>
    <clientData/>
  </oneCellAnchor>
  <oneCellAnchor>
    <from>
      <col>2</col>
      <colOff>0</colOff>
      <row>280</row>
      <rowOff>0</rowOff>
    </from>
    <ext cx="704850" cy="942975"/>
    <pic>
      <nvPicPr>
        <cNvPr id="275" name="Image 275" descr="Picture"/>
        <cNvPicPr/>
      </nvPicPr>
      <blipFill>
        <a:blip xmlns:a="http://schemas.openxmlformats.org/drawingml/2006/main" xmlns:r="http://schemas.openxmlformats.org/officeDocument/2006/relationships" cstate="print" r:embed="rId275"/>
        <a:stretch xmlns:a="http://schemas.openxmlformats.org/drawingml/2006/main">
          <a:fillRect/>
        </a:stretch>
      </blipFill>
      <spPr>
        <a:prstGeom xmlns:a="http://schemas.openxmlformats.org/drawingml/2006/main" prst="rect"/>
      </spPr>
    </pic>
    <clientData/>
  </oneCellAnchor>
  <oneCellAnchor>
    <from>
      <col>2</col>
      <colOff>0</colOff>
      <row>281</row>
      <rowOff>0</rowOff>
    </from>
    <ext cx="704850" cy="942975"/>
    <pic>
      <nvPicPr>
        <cNvPr id="276" name="Image 276" descr="Picture"/>
        <cNvPicPr/>
      </nvPicPr>
      <blipFill>
        <a:blip xmlns:a="http://schemas.openxmlformats.org/drawingml/2006/main" xmlns:r="http://schemas.openxmlformats.org/officeDocument/2006/relationships" cstate="print" r:embed="rId276"/>
        <a:stretch xmlns:a="http://schemas.openxmlformats.org/drawingml/2006/main">
          <a:fillRect/>
        </a:stretch>
      </blipFill>
      <spPr>
        <a:prstGeom xmlns:a="http://schemas.openxmlformats.org/drawingml/2006/main" prst="rect"/>
      </spPr>
    </pic>
    <clientData/>
  </oneCellAnchor>
  <oneCellAnchor>
    <from>
      <col>2</col>
      <colOff>0</colOff>
      <row>282</row>
      <rowOff>0</rowOff>
    </from>
    <ext cx="704850" cy="942975"/>
    <pic>
      <nvPicPr>
        <cNvPr id="277" name="Image 277" descr="Picture"/>
        <cNvPicPr/>
      </nvPicPr>
      <blipFill>
        <a:blip xmlns:a="http://schemas.openxmlformats.org/drawingml/2006/main" xmlns:r="http://schemas.openxmlformats.org/officeDocument/2006/relationships" cstate="print" r:embed="rId277"/>
        <a:stretch xmlns:a="http://schemas.openxmlformats.org/drawingml/2006/main">
          <a:fillRect/>
        </a:stretch>
      </blipFill>
      <spPr>
        <a:prstGeom xmlns:a="http://schemas.openxmlformats.org/drawingml/2006/main" prst="rect"/>
      </spPr>
    </pic>
    <clientData/>
  </oneCellAnchor>
  <oneCellAnchor>
    <from>
      <col>2</col>
      <colOff>0</colOff>
      <row>283</row>
      <rowOff>0</rowOff>
    </from>
    <ext cx="1257300" cy="942975"/>
    <pic>
      <nvPicPr>
        <cNvPr id="278" name="Image 278" descr="Picture"/>
        <cNvPicPr/>
      </nvPicPr>
      <blipFill>
        <a:blip xmlns:a="http://schemas.openxmlformats.org/drawingml/2006/main" xmlns:r="http://schemas.openxmlformats.org/officeDocument/2006/relationships" cstate="print" r:embed="rId278"/>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fitToPage="1"/>
  </sheetPr>
  <dimension ref="A1:Q308"/>
  <sheetViews>
    <sheetView showGridLines="0" workbookViewId="0">
      <pane ySplit="7" topLeftCell="A8" activePane="bottomLeft" state="frozen"/>
      <selection pane="bottomLeft" activeCell="A1" sqref="A1"/>
    </sheetView>
  </sheetViews>
  <sheetFormatPr baseColWidth="8" defaultRowHeight="15"/>
  <cols>
    <col width="5" customWidth="1" min="1" max="1"/>
    <col width="10" customWidth="1" min="2" max="2"/>
    <col width="20" customWidth="1" min="3" max="3"/>
    <col width="42" customWidth="1" min="4" max="4"/>
    <col width="14" customWidth="1" min="5" max="5"/>
    <col width="16" customWidth="1" min="6" max="6"/>
    <col width="12" customWidth="1" min="7" max="7"/>
    <col width="10" customWidth="1" min="8" max="8"/>
    <col width="9" customWidth="1" min="9" max="9"/>
    <col width="15" customWidth="1" min="10" max="10"/>
    <col width="16" customWidth="1" min="11" max="11"/>
    <col width="7" customWidth="1" min="12" max="12"/>
    <col width="15" customWidth="1" min="13" max="13"/>
    <col width="11" customWidth="1" min="14" max="14"/>
    <col width="11" customWidth="1" min="15" max="15"/>
    <col width="24" customWidth="1" min="16" max="16"/>
    <col width="14" customWidth="1" min="17" max="17"/>
  </cols>
  <sheetData>
    <row r="1" ht="42" customHeight="1">
      <c r="A1" s="1" t="n"/>
      <c r="B1" s="1" t="n"/>
      <c r="C1" s="2" t="inlineStr">
        <is>
          <t>Angebot aus der Betriebsauflösung</t>
        </is>
      </c>
      <c r="D1" s="1" t="n"/>
      <c r="E1" s="1" t="n"/>
      <c r="F1" s="1" t="n"/>
      <c r="G1" s="1" t="n"/>
      <c r="H1" s="1" t="n"/>
      <c r="I1" s="1" t="n"/>
      <c r="J1" s="1" t="n"/>
      <c r="K1" s="1" t="n"/>
      <c r="L1" s="1" t="n"/>
      <c r="M1" s="1" t="n"/>
      <c r="N1" s="1" t="n"/>
      <c r="O1" s="1" t="n"/>
      <c r="P1" s="1" t="n"/>
      <c r="Q1" s="1" t="n"/>
    </row>
    <row r="2" ht="17" customHeight="1">
      <c r="A2" s="3" t="inlineStr">
        <is>
          <t>Empfänger</t>
        </is>
      </c>
      <c r="C2" s="4" t="inlineStr">
        <is>
          <t>Mediclin Königsfeld · Frau Jessica Rose</t>
        </is>
      </c>
      <c r="J2" s="3" t="inlineStr">
        <is>
          <t>Angebot-Nr.</t>
        </is>
      </c>
      <c r="L2" s="5" t="inlineStr">
        <is>
          <t>ANG-2026-0001</t>
        </is>
      </c>
    </row>
    <row r="3" ht="17" customHeight="1">
      <c r="A3" s="3" t="inlineStr">
        <is>
          <t>Ansprechpartnerin</t>
        </is>
      </c>
      <c r="C3" s="4" t="inlineStr">
        <is>
          <t>Jenny Preisigke · 07725 5179702 · jennyp@kikripp.de</t>
        </is>
      </c>
      <c r="J3" s="3" t="inlineStr">
        <is>
          <t>Datum</t>
        </is>
      </c>
      <c r="L3" s="5" t="inlineStr">
        <is>
          <t>15.09.2026</t>
        </is>
      </c>
    </row>
    <row r="4" ht="17" customHeight="1">
      <c r="A4" s="3" t="inlineStr">
        <is>
          <t>Alle Preise</t>
        </is>
      </c>
      <c r="C4" s="4" t="inlineStr">
        <is>
          <t>netto und brutto (inkl. 19 % USt)</t>
        </is>
      </c>
      <c r="J4" s="3" t="inlineStr">
        <is>
          <t>Gültig bis</t>
        </is>
      </c>
      <c r="L4" s="5" t="inlineStr">
        <is>
          <t>15.10.2026</t>
        </is>
      </c>
    </row>
    <row r="5" ht="34" customHeight="1">
      <c r="A5" s="6" t="inlineStr">
        <is>
          <t>So geht's:  Tragen Sie in den drei grau hinterlegten Spalten rechts ein, woran Sie Interesse haben. „Interesse = ja" genügt; lassen Sie die Stückzahl leer, zählt die volle verfügbare Menge. Der Wert Ihrer Auswahl rechnet sich unten automatisch. Rot markierte Artikelnummern sind Markenware oder Designstücke. Ihre Eintragungen sind eine Interessenbekundung und keine Reservierung — wir stimmen die Mengen anschließend gemeinsam ab. Abholung nach Terminvereinbarung, Zahlung per Rechnung. Möchten Sie den gesamten Bestand übernehmen, finden Sie am Ende ein Paketangebot mit 15 % Nachlass.</t>
        </is>
      </c>
    </row>
    <row r="7" ht="32" customHeight="1">
      <c r="A7" s="7" t="inlineStr">
        <is>
          <t>Pos</t>
        </is>
      </c>
      <c r="B7" s="7" t="inlineStr">
        <is>
          <t>ArtNr</t>
        </is>
      </c>
      <c r="C7" s="7" t="inlineStr">
        <is>
          <t>Foto</t>
        </is>
      </c>
      <c r="D7" s="7" t="inlineStr">
        <is>
          <t>Artikel</t>
        </is>
      </c>
      <c r="E7" s="7" t="inlineStr">
        <is>
          <t>Maße</t>
        </is>
      </c>
      <c r="F7" s="7" t="inlineStr">
        <is>
          <t>Raum</t>
        </is>
      </c>
      <c r="G7" s="7" t="inlineStr">
        <is>
          <t>Zustand</t>
        </is>
      </c>
      <c r="H7" s="7" t="inlineStr">
        <is>
          <t>Verfügbar</t>
        </is>
      </c>
      <c r="I7" s="7" t="inlineStr">
        <is>
          <t>Einheit</t>
        </is>
      </c>
      <c r="J7" s="7" t="inlineStr">
        <is>
          <t>Einzelpreis netto</t>
        </is>
      </c>
      <c r="K7" s="7" t="inlineStr">
        <is>
          <t>Einzelpreis brutto</t>
        </is>
      </c>
      <c r="L7" s="7" t="inlineStr">
        <is>
          <t>Preis</t>
        </is>
      </c>
      <c r="M7" s="7" t="inlineStr">
        <is>
          <t>Lieferung</t>
        </is>
      </c>
      <c r="N7" s="8" t="inlineStr">
        <is>
          <t>Interesse</t>
        </is>
      </c>
      <c r="O7" s="8" t="inlineStr">
        <is>
          <t>Stückzahl</t>
        </is>
      </c>
      <c r="P7" s="8" t="inlineStr">
        <is>
          <t>Ihre Bemerkung</t>
        </is>
      </c>
      <c r="Q7" s="7" t="inlineStr">
        <is>
          <t>Wert netto</t>
        </is>
      </c>
    </row>
    <row r="8" ht="78" customHeight="1">
      <c r="A8" s="9" t="n">
        <v>1</v>
      </c>
      <c r="B8" s="10" t="inlineStr">
        <is>
          <t>BA04-01</t>
        </is>
      </c>
      <c r="C8" s="11" t="n"/>
      <c r="D8" s="12" t="inlineStr">
        <is>
          <t>Rattankörbe 8 Stück
Rattankörbe 8 Stück</t>
        </is>
      </c>
      <c r="E8" s="13" t="n"/>
      <c r="F8" s="12" t="inlineStr">
        <is>
          <t>Gruppenraum 4</t>
        </is>
      </c>
      <c r="G8" s="10" t="inlineStr">
        <is>
          <t>stark gebraucht</t>
        </is>
      </c>
      <c r="H8" s="10" t="n">
        <v>1</v>
      </c>
      <c r="I8" s="10" t="inlineStr">
        <is>
          <t>Set</t>
        </is>
      </c>
      <c r="J8" s="14" t="n">
        <v>10</v>
      </c>
      <c r="K8" s="15">
        <f>J8*1.19</f>
        <v/>
      </c>
      <c r="L8" s="10" t="inlineStr">
        <is>
          <t>VHB</t>
        </is>
      </c>
      <c r="M8" s="12" t="inlineStr">
        <is>
          <t>nur Abholung</t>
        </is>
      </c>
      <c r="N8" s="16" t="n"/>
      <c r="O8" s="17" t="n"/>
      <c r="P8" s="18" t="n"/>
      <c r="Q8" s="19">
        <f>IF(N8&lt;&gt;"ja","",IF(O8="",H8,O8)*J8)</f>
        <v/>
      </c>
    </row>
    <row r="9" ht="78" customHeight="1">
      <c r="A9" s="20" t="n">
        <v>2</v>
      </c>
      <c r="B9" s="21" t="inlineStr">
        <is>
          <t>BA04-02</t>
        </is>
      </c>
      <c r="C9" s="22" t="n"/>
      <c r="D9" s="23" t="inlineStr">
        <is>
          <t>Holzkiste Obstkistenoptik
Alte Holzkiste, unbehandelt, als Aufbewahrung</t>
        </is>
      </c>
      <c r="E9" s="13" t="n"/>
      <c r="F9" s="23" t="inlineStr">
        <is>
          <t>Gruppenraum 4</t>
        </is>
      </c>
      <c r="G9" s="21" t="inlineStr">
        <is>
          <t>gebraucht</t>
        </is>
      </c>
      <c r="H9" s="21" t="n">
        <v>4</v>
      </c>
      <c r="I9" s="21" t="inlineStr">
        <is>
          <t>Stück</t>
        </is>
      </c>
      <c r="J9" s="24" t="n">
        <v>15</v>
      </c>
      <c r="K9" s="25">
        <f>J9*1.19</f>
        <v/>
      </c>
      <c r="L9" s="21" t="inlineStr">
        <is>
          <t>VHB</t>
        </is>
      </c>
      <c r="M9" s="23" t="inlineStr">
        <is>
          <t>Versand möglich</t>
        </is>
      </c>
      <c r="N9" s="16" t="n"/>
      <c r="O9" s="17" t="n"/>
      <c r="P9" s="18" t="n"/>
      <c r="Q9" s="26">
        <f>IF(N9&lt;&gt;"ja","",IF(O9="",H9,O9)*J9)</f>
        <v/>
      </c>
    </row>
    <row r="10" ht="78" customHeight="1">
      <c r="A10" s="27" t="n">
        <v>3</v>
      </c>
      <c r="B10" s="28" t="inlineStr">
        <is>
          <t>BA08-01</t>
        </is>
      </c>
      <c r="C10" s="29" t="n"/>
      <c r="D10" s="30" t="inlineStr">
        <is>
          <t>Konvolut Mal- und Bastelfarben
Finger-, Plakat-, Gouache-, Acryl- und Textilfarben sowie Bastelkleber, teils angebrochen</t>
        </is>
      </c>
      <c r="E10" s="30" t="n"/>
      <c r="F10" s="30" t="inlineStr">
        <is>
          <t>Atelier</t>
        </is>
      </c>
      <c r="G10" s="28" t="inlineStr">
        <is>
          <t>gebraucht</t>
        </is>
      </c>
      <c r="H10" s="28" t="n">
        <v>1</v>
      </c>
      <c r="I10" s="28" t="inlineStr">
        <is>
          <t>Konvolut</t>
        </is>
      </c>
      <c r="J10" s="31" t="n">
        <v>350</v>
      </c>
      <c r="K10" s="32">
        <f>J10*1.19</f>
        <v/>
      </c>
      <c r="L10" s="28" t="inlineStr">
        <is>
          <t>VHB</t>
        </is>
      </c>
      <c r="M10" s="30" t="inlineStr">
        <is>
          <t>nur Abholung</t>
        </is>
      </c>
      <c r="N10" s="16" t="n"/>
      <c r="O10" s="17" t="n"/>
      <c r="P10" s="18" t="n"/>
      <c r="Q10" s="33">
        <f>IF(N10&lt;&gt;"ja","",IF(O10="",H10,O10)*J10)</f>
        <v/>
      </c>
    </row>
    <row r="11" ht="78" customHeight="1">
      <c r="A11" s="20" t="n">
        <v>4</v>
      </c>
      <c r="B11" s="21" t="inlineStr">
        <is>
          <t>BA08-02</t>
        </is>
      </c>
      <c r="C11" s="22" t="n"/>
      <c r="D11" s="23" t="inlineStr">
        <is>
          <t>Acrylfarben-Sortiment im Holzkasten
Sortierkasten mit Acrylfarben in Tuben und Töpfchen</t>
        </is>
      </c>
      <c r="E11" s="13" t="n"/>
      <c r="F11" s="23" t="inlineStr">
        <is>
          <t>Atelier</t>
        </is>
      </c>
      <c r="G11" s="21" t="inlineStr">
        <is>
          <t>gut</t>
        </is>
      </c>
      <c r="H11" s="21" t="n">
        <v>1</v>
      </c>
      <c r="I11" s="21" t="inlineStr">
        <is>
          <t>Konvolut</t>
        </is>
      </c>
      <c r="J11" s="24" t="n">
        <v>60</v>
      </c>
      <c r="K11" s="25">
        <f>J11*1.19</f>
        <v/>
      </c>
      <c r="L11" s="21" t="inlineStr">
        <is>
          <t>VHB</t>
        </is>
      </c>
      <c r="M11" s="23" t="inlineStr">
        <is>
          <t>Versand möglich</t>
        </is>
      </c>
      <c r="N11" s="16" t="n"/>
      <c r="O11" s="17" t="n"/>
      <c r="P11" s="18" t="n"/>
      <c r="Q11" s="26">
        <f>IF(N11&lt;&gt;"ja","",IF(O11="",H11,O11)*J11)</f>
        <v/>
      </c>
    </row>
    <row r="12" ht="78" customHeight="1">
      <c r="A12" s="9" t="n">
        <v>5</v>
      </c>
      <c r="B12" s="10" t="inlineStr">
        <is>
          <t>BA08-03</t>
        </is>
      </c>
      <c r="C12" s="11" t="n"/>
      <c r="D12" s="12" t="inlineStr">
        <is>
          <t>Konvolut Bastelmaterial
Perlen, Bänder, Glitzer, Holzperlen, Bügelperlen, Schnüre</t>
        </is>
      </c>
      <c r="E12" s="13" t="n"/>
      <c r="F12" s="12" t="inlineStr">
        <is>
          <t>Atelier</t>
        </is>
      </c>
      <c r="G12" s="10" t="inlineStr">
        <is>
          <t>gebraucht</t>
        </is>
      </c>
      <c r="H12" s="10" t="n">
        <v>1</v>
      </c>
      <c r="I12" s="10" t="inlineStr">
        <is>
          <t>Konvolut</t>
        </is>
      </c>
      <c r="J12" s="14" t="n">
        <v>50</v>
      </c>
      <c r="K12" s="15">
        <f>J12*1.19</f>
        <v/>
      </c>
      <c r="L12" s="10" t="inlineStr">
        <is>
          <t>VHB</t>
        </is>
      </c>
      <c r="M12" s="12" t="inlineStr">
        <is>
          <t>nur Abholung</t>
        </is>
      </c>
      <c r="N12" s="16" t="n"/>
      <c r="O12" s="17" t="n"/>
      <c r="P12" s="18" t="n"/>
      <c r="Q12" s="19">
        <f>IF(N12&lt;&gt;"ja","",IF(O12="",H12,O12)*J12)</f>
        <v/>
      </c>
    </row>
    <row r="13" ht="78" customHeight="1">
      <c r="A13" s="20" t="n">
        <v>6</v>
      </c>
      <c r="B13" s="21" t="inlineStr">
        <is>
          <t>BA08-04</t>
        </is>
      </c>
      <c r="C13" s="22" t="n"/>
      <c r="D13" s="23" t="inlineStr">
        <is>
          <t>buntes Papier
Konvolut Buntes Papier</t>
        </is>
      </c>
      <c r="E13" s="13" t="n"/>
      <c r="F13" s="23" t="inlineStr">
        <is>
          <t>Atelier</t>
        </is>
      </c>
      <c r="G13" s="21" t="inlineStr">
        <is>
          <t>gut</t>
        </is>
      </c>
      <c r="H13" s="21" t="n">
        <v>1</v>
      </c>
      <c r="I13" s="21" t="inlineStr">
        <is>
          <t>Konvolut</t>
        </is>
      </c>
      <c r="J13" s="24" t="n">
        <v>50</v>
      </c>
      <c r="K13" s="25">
        <f>J13*1.19</f>
        <v/>
      </c>
      <c r="L13" s="21" t="inlineStr">
        <is>
          <t>VHB</t>
        </is>
      </c>
      <c r="M13" s="23" t="inlineStr">
        <is>
          <t>nur Abholung</t>
        </is>
      </c>
      <c r="N13" s="16" t="n"/>
      <c r="O13" s="17" t="n"/>
      <c r="P13" s="18" t="n"/>
      <c r="Q13" s="26">
        <f>IF(N13&lt;&gt;"ja","",IF(O13="",H13,O13)*J13)</f>
        <v/>
      </c>
    </row>
    <row r="14" ht="78" customHeight="1">
      <c r="A14" s="9" t="n">
        <v>7</v>
      </c>
      <c r="B14" s="10" t="inlineStr">
        <is>
          <t>BA09-01</t>
        </is>
      </c>
      <c r="C14" s="11" t="n"/>
      <c r="D14" s="12" t="inlineStr">
        <is>
          <t>Deko Metallruten mit Pompons
Metallruten mit roten Wollbommeln in Birkenstammfuß</t>
        </is>
      </c>
      <c r="E14" s="13" t="n"/>
      <c r="F14" s="12" t="inlineStr">
        <is>
          <t>Personal</t>
        </is>
      </c>
      <c r="G14" s="10" t="inlineStr">
        <is>
          <t>gut</t>
        </is>
      </c>
      <c r="H14" s="10" t="n">
        <v>2</v>
      </c>
      <c r="I14" s="10" t="inlineStr">
        <is>
          <t>Stück</t>
        </is>
      </c>
      <c r="J14" s="14" t="n">
        <v>19</v>
      </c>
      <c r="K14" s="15">
        <f>J14*1.19</f>
        <v/>
      </c>
      <c r="L14" s="10" t="inlineStr">
        <is>
          <t>VHB</t>
        </is>
      </c>
      <c r="M14" s="12" t="inlineStr">
        <is>
          <t>nur Abholung</t>
        </is>
      </c>
      <c r="N14" s="16" t="n"/>
      <c r="O14" s="17" t="n"/>
      <c r="P14" s="18" t="n"/>
      <c r="Q14" s="19">
        <f>IF(N14&lt;&gt;"ja","",IF(O14="",H14,O14)*J14)</f>
        <v/>
      </c>
    </row>
    <row r="15" ht="78" customHeight="1">
      <c r="A15" s="20" t="n">
        <v>8</v>
      </c>
      <c r="B15" s="21" t="inlineStr">
        <is>
          <t>BA09-02</t>
        </is>
      </c>
      <c r="C15" s="22" t="n"/>
      <c r="D15" s="23" t="inlineStr">
        <is>
          <t>Elefantenfuß groß
Beaucarnea, große Zimmerpflanze im Topf und kleine Zimmerpflanze im Topf</t>
        </is>
      </c>
      <c r="E15" s="13" t="n"/>
      <c r="F15" s="23" t="inlineStr">
        <is>
          <t>Personal</t>
        </is>
      </c>
      <c r="G15" s="21" t="inlineStr">
        <is>
          <t>gut</t>
        </is>
      </c>
      <c r="H15" s="21" t="n">
        <v>1</v>
      </c>
      <c r="I15" s="21" t="inlineStr">
        <is>
          <t>Set</t>
        </is>
      </c>
      <c r="J15" s="24" t="n">
        <v>90</v>
      </c>
      <c r="K15" s="25">
        <f>J15*1.19</f>
        <v/>
      </c>
      <c r="L15" s="21" t="inlineStr">
        <is>
          <t>VHB</t>
        </is>
      </c>
      <c r="M15" s="23" t="inlineStr">
        <is>
          <t>nur Abholung</t>
        </is>
      </c>
      <c r="N15" s="16" t="n"/>
      <c r="O15" s="17" t="n"/>
      <c r="P15" s="18" t="n"/>
      <c r="Q15" s="26">
        <f>IF(N15&lt;&gt;"ja","",IF(O15="",H15,O15)*J15)</f>
        <v/>
      </c>
    </row>
    <row r="16" ht="78" customHeight="1">
      <c r="A16" s="9" t="n">
        <v>9</v>
      </c>
      <c r="B16" s="10" t="inlineStr">
        <is>
          <t>BA09-03</t>
        </is>
      </c>
      <c r="C16" s="11" t="n"/>
      <c r="D16" s="12" t="inlineStr">
        <is>
          <t>Werte-Rad
Drehbares Holzrad zur Visualisierung von Leitwerten, Eigenbau</t>
        </is>
      </c>
      <c r="E16" s="13" t="n"/>
      <c r="F16" s="12" t="inlineStr">
        <is>
          <t>Personal</t>
        </is>
      </c>
      <c r="G16" s="10" t="inlineStr">
        <is>
          <t>gut</t>
        </is>
      </c>
      <c r="H16" s="10" t="n">
        <v>1</v>
      </c>
      <c r="I16" s="10" t="inlineStr">
        <is>
          <t>Stück</t>
        </is>
      </c>
      <c r="J16" s="14" t="n">
        <v>40</v>
      </c>
      <c r="K16" s="15">
        <f>J16*1.19</f>
        <v/>
      </c>
      <c r="L16" s="10" t="inlineStr">
        <is>
          <t>VHB</t>
        </is>
      </c>
      <c r="M16" s="12" t="inlineStr">
        <is>
          <t>nur Abholung</t>
        </is>
      </c>
      <c r="N16" s="16" t="n"/>
      <c r="O16" s="17" t="n"/>
      <c r="P16" s="18" t="n"/>
      <c r="Q16" s="19">
        <f>IF(N16&lt;&gt;"ja","",IF(O16="",H16,O16)*J16)</f>
        <v/>
      </c>
    </row>
    <row r="17" ht="78" customHeight="1">
      <c r="A17" s="27" t="n">
        <v>10</v>
      </c>
      <c r="B17" s="34" t="inlineStr">
        <is>
          <t>BA09-04</t>
        </is>
      </c>
      <c r="C17" s="29" t="n"/>
      <c r="D17" s="30" t="inlineStr">
        <is>
          <t>USM Haller Tisch
USM Haller, weiße Tischplatte, verchromtes Rohrgestell mit Kugelverbindern, ca. 200 x 100 cm</t>
        </is>
      </c>
      <c r="E17" s="30" t="n"/>
      <c r="F17" s="30" t="inlineStr">
        <is>
          <t>Personal</t>
        </is>
      </c>
      <c r="G17" s="28" t="inlineStr">
        <is>
          <t>gut</t>
        </is>
      </c>
      <c r="H17" s="28" t="n">
        <v>1</v>
      </c>
      <c r="I17" s="28" t="inlineStr">
        <is>
          <t>Stück</t>
        </is>
      </c>
      <c r="J17" s="31" t="n">
        <v>900</v>
      </c>
      <c r="K17" s="32">
        <f>J17*1.19</f>
        <v/>
      </c>
      <c r="L17" s="28" t="inlineStr">
        <is>
          <t>VHB</t>
        </is>
      </c>
      <c r="M17" s="30" t="inlineStr">
        <is>
          <t>nur Abholung</t>
        </is>
      </c>
      <c r="N17" s="16" t="n"/>
      <c r="O17" s="17" t="n"/>
      <c r="P17" s="18" t="n"/>
      <c r="Q17" s="33">
        <f>IF(N17&lt;&gt;"ja","",IF(O17="",H17,O17)*J17)</f>
        <v/>
      </c>
    </row>
    <row r="18" ht="78" customHeight="1">
      <c r="A18" s="9" t="n">
        <v>11</v>
      </c>
      <c r="B18" s="35" t="inlineStr">
        <is>
          <t>BA09-05</t>
        </is>
      </c>
      <c r="C18" s="11" t="n"/>
      <c r="D18" s="12" t="inlineStr">
        <is>
          <t>Kartell Masters Stuhl
Kartell Masters, Design Philippe Starck, schwarz</t>
        </is>
      </c>
      <c r="E18" s="13" t="n"/>
      <c r="F18" s="12" t="inlineStr">
        <is>
          <t>Personal</t>
        </is>
      </c>
      <c r="G18" s="10" t="inlineStr">
        <is>
          <t>gebraucht</t>
        </is>
      </c>
      <c r="H18" s="10" t="n">
        <v>4</v>
      </c>
      <c r="I18" s="10" t="inlineStr">
        <is>
          <t>Stück</t>
        </is>
      </c>
      <c r="J18" s="14" t="n">
        <v>120</v>
      </c>
      <c r="K18" s="15">
        <f>J18*1.19</f>
        <v/>
      </c>
      <c r="L18" s="10" t="inlineStr">
        <is>
          <t>VHB</t>
        </is>
      </c>
      <c r="M18" s="12" t="inlineStr">
        <is>
          <t>Versand möglich</t>
        </is>
      </c>
      <c r="N18" s="16" t="n"/>
      <c r="O18" s="17" t="n"/>
      <c r="P18" s="18" t="n"/>
      <c r="Q18" s="19">
        <f>IF(N18&lt;&gt;"ja","",IF(O18="",H18,O18)*J18)</f>
        <v/>
      </c>
    </row>
    <row r="19" ht="78" customHeight="1">
      <c r="A19" s="20" t="n">
        <v>12</v>
      </c>
      <c r="B19" s="21" t="inlineStr">
        <is>
          <t>BA10-01</t>
        </is>
      </c>
      <c r="C19" s="22" t="n"/>
      <c r="D19" s="23" t="inlineStr">
        <is>
          <t>Glastisch rund mit Chromgestell
Runde Glasplatte teilsatiniert, Chromgestell</t>
        </is>
      </c>
      <c r="E19" s="13" t="n"/>
      <c r="F19" s="23" t="inlineStr">
        <is>
          <t>Ruhe- / Schlafraum</t>
        </is>
      </c>
      <c r="G19" s="21" t="inlineStr">
        <is>
          <t>gebraucht</t>
        </is>
      </c>
      <c r="H19" s="21" t="n">
        <v>1</v>
      </c>
      <c r="I19" s="21" t="inlineStr">
        <is>
          <t>Stück</t>
        </is>
      </c>
      <c r="J19" s="24" t="n">
        <v>90</v>
      </c>
      <c r="K19" s="25">
        <f>J19*1.19</f>
        <v/>
      </c>
      <c r="L19" s="21" t="inlineStr">
        <is>
          <t>VHB</t>
        </is>
      </c>
      <c r="M19" s="23" t="inlineStr">
        <is>
          <t>nur Abholung</t>
        </is>
      </c>
      <c r="N19" s="16" t="n"/>
      <c r="O19" s="17" t="n"/>
      <c r="P19" s="18" t="n"/>
      <c r="Q19" s="26">
        <f>IF(N19&lt;&gt;"ja","",IF(O19="",H19,O19)*J19)</f>
        <v/>
      </c>
    </row>
    <row r="20" ht="78" customHeight="1">
      <c r="A20" s="9" t="n">
        <v>13</v>
      </c>
      <c r="B20" s="10" t="inlineStr">
        <is>
          <t>BA10-02</t>
        </is>
      </c>
      <c r="C20" s="11" t="n"/>
      <c r="D20" s="12" t="inlineStr">
        <is>
          <t>Samtsofa bordeaux, 2-Sitzer
Samtbezug dunkelrot, gesteppte Rückenlehne, dunkle Holzbeine</t>
        </is>
      </c>
      <c r="E20" s="13" t="n"/>
      <c r="F20" s="12" t="inlineStr">
        <is>
          <t>Ruhe- / Schlafraum</t>
        </is>
      </c>
      <c r="G20" s="10" t="inlineStr">
        <is>
          <t>gebraucht</t>
        </is>
      </c>
      <c r="H20" s="10" t="n">
        <v>2</v>
      </c>
      <c r="I20" s="10" t="inlineStr">
        <is>
          <t>Stück</t>
        </is>
      </c>
      <c r="J20" s="14" t="n">
        <v>250</v>
      </c>
      <c r="K20" s="15">
        <f>J20*1.19</f>
        <v/>
      </c>
      <c r="L20" s="10" t="inlineStr">
        <is>
          <t>VHB</t>
        </is>
      </c>
      <c r="M20" s="12" t="inlineStr">
        <is>
          <t>nur Abholung</t>
        </is>
      </c>
      <c r="N20" s="16" t="n"/>
      <c r="O20" s="17" t="n"/>
      <c r="P20" s="18" t="n"/>
      <c r="Q20" s="19">
        <f>IF(N20&lt;&gt;"ja","",IF(O20="",H20,O20)*J20)</f>
        <v/>
      </c>
    </row>
    <row r="21" ht="78" customHeight="1">
      <c r="A21" s="20" t="n">
        <v>14</v>
      </c>
      <c r="B21" s="21" t="inlineStr">
        <is>
          <t>BA10-03</t>
        </is>
      </c>
      <c r="C21" s="22" t="n"/>
      <c r="D21" s="23" t="inlineStr">
        <is>
          <t>Sessel mit Bezug, weiß lackiert
Relaxsessel mit Bezug, weiß lackiert
 weiß lackiertes Schichtholz, hellgrauer Bezug</t>
        </is>
      </c>
      <c r="E21" s="13" t="n"/>
      <c r="F21" s="23" t="inlineStr">
        <is>
          <t>Ruhe- / Schlafraum</t>
        </is>
      </c>
      <c r="G21" s="21" t="inlineStr">
        <is>
          <t>gebraucht</t>
        </is>
      </c>
      <c r="H21" s="21" t="n">
        <v>2</v>
      </c>
      <c r="I21" s="21" t="inlineStr">
        <is>
          <t>Stück</t>
        </is>
      </c>
      <c r="J21" s="24" t="n">
        <v>250</v>
      </c>
      <c r="K21" s="25">
        <f>J21*1.19</f>
        <v/>
      </c>
      <c r="L21" s="21" t="inlineStr">
        <is>
          <t>VHB</t>
        </is>
      </c>
      <c r="M21" s="23" t="inlineStr">
        <is>
          <t>nur Abholung</t>
        </is>
      </c>
      <c r="N21" s="16" t="n"/>
      <c r="O21" s="17" t="n"/>
      <c r="P21" s="18" t="n"/>
      <c r="Q21" s="26">
        <f>IF(N21&lt;&gt;"ja","",IF(O21="",H21,O21)*J21)</f>
        <v/>
      </c>
    </row>
    <row r="22" ht="78" customHeight="1">
      <c r="A22" s="9" t="n">
        <v>15</v>
      </c>
      <c r="B22" s="10" t="inlineStr">
        <is>
          <t>BA10-04</t>
        </is>
      </c>
      <c r="C22" s="11" t="n"/>
      <c r="D22" s="12" t="inlineStr">
        <is>
          <t>Hocker grau mit Hairpin-Beinen
Hocker grau 
Runder Polsterhocker grau, mit Stauraum</t>
        </is>
      </c>
      <c r="E22" s="13" t="n"/>
      <c r="F22" s="12" t="inlineStr">
        <is>
          <t>Ruhe- / Schlafraum</t>
        </is>
      </c>
      <c r="G22" s="10" t="inlineStr">
        <is>
          <t>gebraucht</t>
        </is>
      </c>
      <c r="H22" s="10" t="n">
        <v>1</v>
      </c>
      <c r="I22" s="10" t="inlineStr">
        <is>
          <t>Stück</t>
        </is>
      </c>
      <c r="J22" s="14" t="n">
        <v>35</v>
      </c>
      <c r="K22" s="15">
        <f>J22*1.19</f>
        <v/>
      </c>
      <c r="L22" s="10" t="inlineStr">
        <is>
          <t>VHB</t>
        </is>
      </c>
      <c r="M22" s="12" t="inlineStr">
        <is>
          <t>Versand möglich</t>
        </is>
      </c>
      <c r="N22" s="16" t="n"/>
      <c r="O22" s="17" t="n"/>
      <c r="P22" s="18" t="n"/>
      <c r="Q22" s="19">
        <f>IF(N22&lt;&gt;"ja","",IF(O22="",H22,O22)*J22)</f>
        <v/>
      </c>
    </row>
    <row r="23" ht="78" customHeight="1">
      <c r="A23" s="20" t="n">
        <v>16</v>
      </c>
      <c r="B23" s="21" t="inlineStr">
        <is>
          <t>BA10-05</t>
        </is>
      </c>
      <c r="C23" s="22" t="n"/>
      <c r="D23" s="23" t="inlineStr">
        <is>
          <t>Ohrensessel grau mit Kufengestell
Polstersessel hellgrau, schwarzes Kufengestell aus Rundstahl</t>
        </is>
      </c>
      <c r="E23" s="13" t="n"/>
      <c r="F23" s="23" t="inlineStr">
        <is>
          <t>Ruhe- / Schlafraum</t>
        </is>
      </c>
      <c r="G23" s="21" t="inlineStr">
        <is>
          <t>gebraucht</t>
        </is>
      </c>
      <c r="H23" s="21" t="n">
        <v>2</v>
      </c>
      <c r="I23" s="21" t="inlineStr">
        <is>
          <t>Stück</t>
        </is>
      </c>
      <c r="J23" s="24" t="n">
        <v>130</v>
      </c>
      <c r="K23" s="25">
        <f>J23*1.19</f>
        <v/>
      </c>
      <c r="L23" s="21" t="inlineStr">
        <is>
          <t>VHB</t>
        </is>
      </c>
      <c r="M23" s="23" t="inlineStr">
        <is>
          <t>nur Abholung</t>
        </is>
      </c>
      <c r="N23" s="16" t="n"/>
      <c r="O23" s="17" t="n"/>
      <c r="P23" s="18" t="n"/>
      <c r="Q23" s="26">
        <f>IF(N23&lt;&gt;"ja","",IF(O23="",H23,O23)*J23)</f>
        <v/>
      </c>
    </row>
    <row r="24" ht="78" customHeight="1">
      <c r="A24" s="9" t="n">
        <v>17</v>
      </c>
      <c r="B24" s="10" t="inlineStr">
        <is>
          <t>BA10-06</t>
        </is>
      </c>
      <c r="C24" s="11" t="n"/>
      <c r="D24" s="12" t="inlineStr">
        <is>
          <t>Hocker grau, passend
Polsterhocker hellgrau, schwarzes Kufengestell, passend zu den Sesseln</t>
        </is>
      </c>
      <c r="E24" s="13" t="n"/>
      <c r="F24" s="12" t="inlineStr">
        <is>
          <t>Ruhe- / Schlafraum</t>
        </is>
      </c>
      <c r="G24" s="10" t="inlineStr">
        <is>
          <t>gebraucht</t>
        </is>
      </c>
      <c r="H24" s="10" t="n">
        <v>2</v>
      </c>
      <c r="I24" s="10" t="inlineStr">
        <is>
          <t>Stück</t>
        </is>
      </c>
      <c r="J24" s="14" t="n">
        <v>45</v>
      </c>
      <c r="K24" s="15">
        <f>J24*1.19</f>
        <v/>
      </c>
      <c r="L24" s="10" t="inlineStr">
        <is>
          <t>VHB</t>
        </is>
      </c>
      <c r="M24" s="12" t="inlineStr">
        <is>
          <t>Versand möglich</t>
        </is>
      </c>
      <c r="N24" s="16" t="n"/>
      <c r="O24" s="17" t="n"/>
      <c r="P24" s="18" t="n"/>
      <c r="Q24" s="19">
        <f>IF(N24&lt;&gt;"ja","",IF(O24="",H24,O24)*J24)</f>
        <v/>
      </c>
    </row>
    <row r="25" ht="78" customHeight="1">
      <c r="A25" s="20" t="n">
        <v>18</v>
      </c>
      <c r="B25" s="21" t="inlineStr">
        <is>
          <t>BA10-07</t>
        </is>
      </c>
      <c r="C25" s="22" t="n"/>
      <c r="D25" s="23" t="inlineStr">
        <is>
          <t>Beistelltisch rund grau
Runde Platte grau, schwarze Hairpin-Beine</t>
        </is>
      </c>
      <c r="E25" s="13" t="n"/>
      <c r="F25" s="23" t="inlineStr">
        <is>
          <t>Ruhe- / Schlafraum</t>
        </is>
      </c>
      <c r="G25" s="21" t="inlineStr">
        <is>
          <t>gebraucht</t>
        </is>
      </c>
      <c r="H25" s="21" t="n">
        <v>1</v>
      </c>
      <c r="I25" s="21" t="inlineStr">
        <is>
          <t>Stück</t>
        </is>
      </c>
      <c r="J25" s="24" t="n">
        <v>45</v>
      </c>
      <c r="K25" s="25">
        <f>J25*1.19</f>
        <v/>
      </c>
      <c r="L25" s="21" t="inlineStr">
        <is>
          <t>VHB</t>
        </is>
      </c>
      <c r="M25" s="23" t="inlineStr">
        <is>
          <t>Versand möglich</t>
        </is>
      </c>
      <c r="N25" s="16" t="n"/>
      <c r="O25" s="17" t="n"/>
      <c r="P25" s="18" t="n"/>
      <c r="Q25" s="26">
        <f>IF(N25&lt;&gt;"ja","",IF(O25="",H25,O25)*J25)</f>
        <v/>
      </c>
    </row>
    <row r="26" ht="78" customHeight="1">
      <c r="A26" s="9" t="n">
        <v>19</v>
      </c>
      <c r="B26" s="10" t="inlineStr">
        <is>
          <t>BA10-08</t>
        </is>
      </c>
      <c r="C26" s="11" t="n"/>
      <c r="D26" s="12" t="inlineStr">
        <is>
          <t>Pendelleuchte Drahtgeflecht
Geometrische Drahtleuchte schwarz, Ikosaederform</t>
        </is>
      </c>
      <c r="E26" s="13" t="n"/>
      <c r="F26" s="12" t="inlineStr">
        <is>
          <t>Ruhe- / Schlafraum</t>
        </is>
      </c>
      <c r="G26" s="10" t="inlineStr">
        <is>
          <t>gut</t>
        </is>
      </c>
      <c r="H26" s="10" t="n">
        <v>2</v>
      </c>
      <c r="I26" s="10" t="inlineStr">
        <is>
          <t>Stück</t>
        </is>
      </c>
      <c r="J26" s="14" t="n">
        <v>55</v>
      </c>
      <c r="K26" s="15">
        <f>J26*1.19</f>
        <v/>
      </c>
      <c r="L26" s="10" t="inlineStr">
        <is>
          <t>VHB</t>
        </is>
      </c>
      <c r="M26" s="12" t="inlineStr">
        <is>
          <t>Versand möglich</t>
        </is>
      </c>
      <c r="N26" s="16" t="n"/>
      <c r="O26" s="17" t="n"/>
      <c r="P26" s="18" t="n"/>
      <c r="Q26" s="19">
        <f>IF(N26&lt;&gt;"ja","",IF(O26="",H26,O26)*J26)</f>
        <v/>
      </c>
    </row>
    <row r="27" ht="78" customHeight="1">
      <c r="A27" s="20" t="n">
        <v>20</v>
      </c>
      <c r="B27" s="21" t="inlineStr">
        <is>
          <t>BA12-01</t>
        </is>
      </c>
      <c r="C27" s="22" t="n"/>
      <c r="D27" s="23" t="inlineStr">
        <is>
          <t>Ast-Mobile mit Papierwaben
Deko-Mobile: Birkenast mit Papierwaben, Sternen und Filzhäusern</t>
        </is>
      </c>
      <c r="E27" s="13" t="n"/>
      <c r="F27" s="23" t="inlineStr">
        <is>
          <t>WC Personal</t>
        </is>
      </c>
      <c r="G27" s="21" t="inlineStr">
        <is>
          <t>gut</t>
        </is>
      </c>
      <c r="H27" s="21" t="n">
        <v>1</v>
      </c>
      <c r="I27" s="21" t="inlineStr">
        <is>
          <t>Stück</t>
        </is>
      </c>
      <c r="J27" s="24" t="n">
        <v>30</v>
      </c>
      <c r="K27" s="25">
        <f>J27*1.19</f>
        <v/>
      </c>
      <c r="L27" s="21" t="inlineStr">
        <is>
          <t>VHB</t>
        </is>
      </c>
      <c r="M27" s="23" t="inlineStr">
        <is>
          <t>nur Abholung</t>
        </is>
      </c>
      <c r="N27" s="16" t="n"/>
      <c r="O27" s="17" t="n"/>
      <c r="P27" s="18" t="n"/>
      <c r="Q27" s="26">
        <f>IF(N27&lt;&gt;"ja","",IF(O27="",H27,O27)*J27)</f>
        <v/>
      </c>
    </row>
    <row r="28" ht="78" customHeight="1">
      <c r="A28" s="9" t="n">
        <v>21</v>
      </c>
      <c r="B28" s="10" t="inlineStr">
        <is>
          <t>BE01-01</t>
        </is>
      </c>
      <c r="C28" s="11" t="n"/>
      <c r="D28" s="12" t="inlineStr">
        <is>
          <t>Barockspiegel schwarz, oval
Verzierter Rahmen schwarz, oval, zwei Größen</t>
        </is>
      </c>
      <c r="E28" s="13" t="n"/>
      <c r="F28" s="12" t="inlineStr">
        <is>
          <t>Flur 1</t>
        </is>
      </c>
      <c r="G28" s="10" t="inlineStr">
        <is>
          <t>gut</t>
        </is>
      </c>
      <c r="H28" s="10" t="n">
        <v>3</v>
      </c>
      <c r="I28" s="10" t="inlineStr">
        <is>
          <t>Stück</t>
        </is>
      </c>
      <c r="J28" s="14" t="n">
        <v>45</v>
      </c>
      <c r="K28" s="15">
        <f>J28*1.19</f>
        <v/>
      </c>
      <c r="L28" s="10" t="inlineStr">
        <is>
          <t>VHB</t>
        </is>
      </c>
      <c r="M28" s="12" t="inlineStr">
        <is>
          <t>Versand möglich</t>
        </is>
      </c>
      <c r="N28" s="16" t="n"/>
      <c r="O28" s="17" t="n"/>
      <c r="P28" s="18" t="n"/>
      <c r="Q28" s="19">
        <f>IF(N28&lt;&gt;"ja","",IF(O28="",H28,O28)*J28)</f>
        <v/>
      </c>
    </row>
    <row r="29" ht="78" customHeight="1">
      <c r="A29" s="20" t="n">
        <v>22</v>
      </c>
      <c r="B29" s="21" t="inlineStr">
        <is>
          <t>BE01-02</t>
        </is>
      </c>
      <c r="C29" s="22" t="n"/>
      <c r="D29" s="23" t="inlineStr">
        <is>
          <t>Bilderrahmen mit Kinderzeichnung
Gerahmte Kinderzeichnungen/Drucke, schwarz gerahmt</t>
        </is>
      </c>
      <c r="E29" s="13" t="n"/>
      <c r="F29" s="23" t="inlineStr">
        <is>
          <t>Flur 1</t>
        </is>
      </c>
      <c r="G29" s="21" t="inlineStr">
        <is>
          <t>gut</t>
        </is>
      </c>
      <c r="H29" s="21" t="n">
        <v>3</v>
      </c>
      <c r="I29" s="21" t="inlineStr">
        <is>
          <t>Set</t>
        </is>
      </c>
      <c r="J29" s="24" t="n">
        <v>40</v>
      </c>
      <c r="K29" s="25">
        <f>J29*1.19</f>
        <v/>
      </c>
      <c r="L29" s="21" t="inlineStr">
        <is>
          <t>VHB</t>
        </is>
      </c>
      <c r="M29" s="23" t="inlineStr">
        <is>
          <t>Versand möglich</t>
        </is>
      </c>
      <c r="N29" s="16" t="n"/>
      <c r="O29" s="17" t="n"/>
      <c r="P29" s="18" t="n"/>
      <c r="Q29" s="26">
        <f>IF(N29&lt;&gt;"ja","",IF(O29="",H29,O29)*J29)</f>
        <v/>
      </c>
    </row>
    <row r="30" ht="78" customHeight="1">
      <c r="A30" s="9" t="n">
        <v>23</v>
      </c>
      <c r="B30" s="10" t="inlineStr">
        <is>
          <t>BE01-03</t>
        </is>
      </c>
      <c r="C30" s="11" t="n"/>
      <c r="D30" s="12" t="inlineStr">
        <is>
          <t>Wandregal-Würfel schwarz
Offene Regalwürfel zur Wandmontage, schwarz</t>
        </is>
      </c>
      <c r="E30" s="13" t="n"/>
      <c r="F30" s="12" t="inlineStr">
        <is>
          <t>Flur 1</t>
        </is>
      </c>
      <c r="G30" s="10" t="inlineStr">
        <is>
          <t>gebraucht</t>
        </is>
      </c>
      <c r="H30" s="10" t="n">
        <v>2</v>
      </c>
      <c r="I30" s="10" t="inlineStr">
        <is>
          <t>Stück</t>
        </is>
      </c>
      <c r="J30" s="14" t="n">
        <v>20</v>
      </c>
      <c r="K30" s="15">
        <f>J30*1.19</f>
        <v/>
      </c>
      <c r="L30" s="10" t="inlineStr">
        <is>
          <t>VHB</t>
        </is>
      </c>
      <c r="M30" s="12" t="inlineStr">
        <is>
          <t>Versand möglich</t>
        </is>
      </c>
      <c r="N30" s="16" t="n"/>
      <c r="O30" s="17" t="n"/>
      <c r="P30" s="18" t="n"/>
      <c r="Q30" s="19">
        <f>IF(N30&lt;&gt;"ja","",IF(O30="",H30,O30)*J30)</f>
        <v/>
      </c>
    </row>
    <row r="31" ht="78" customHeight="1">
      <c r="A31" s="20" t="n">
        <v>24</v>
      </c>
      <c r="B31" s="21" t="inlineStr">
        <is>
          <t>BE06-01</t>
        </is>
      </c>
      <c r="C31" s="22" t="n"/>
      <c r="D31" s="23" t="inlineStr">
        <is>
          <t>Wandgestell Holz mit Schnüren
Holzrahmen mit gespannten Schnüren und Wäscheklammern zum Aufhängen von Bildern</t>
        </is>
      </c>
      <c r="E31" s="13" t="n"/>
      <c r="F31" s="23" t="inlineStr">
        <is>
          <t>Gruppenraum 2</t>
        </is>
      </c>
      <c r="G31" s="21" t="inlineStr">
        <is>
          <t>gebraucht</t>
        </is>
      </c>
      <c r="H31" s="21" t="n">
        <v>1</v>
      </c>
      <c r="I31" s="21" t="inlineStr">
        <is>
          <t>Stück</t>
        </is>
      </c>
      <c r="J31" s="24" t="n">
        <v>35</v>
      </c>
      <c r="K31" s="25">
        <f>J31*1.19</f>
        <v/>
      </c>
      <c r="L31" s="21" t="inlineStr">
        <is>
          <t>VHB</t>
        </is>
      </c>
      <c r="M31" s="23" t="inlineStr">
        <is>
          <t>nur Abholung</t>
        </is>
      </c>
      <c r="N31" s="16" t="n"/>
      <c r="O31" s="17" t="n"/>
      <c r="P31" s="18" t="n"/>
      <c r="Q31" s="26">
        <f>IF(N31&lt;&gt;"ja","",IF(O31="",H31,O31)*J31)</f>
        <v/>
      </c>
    </row>
    <row r="32" ht="78" customHeight="1">
      <c r="A32" s="9" t="n">
        <v>25</v>
      </c>
      <c r="B32" s="35" t="inlineStr">
        <is>
          <t>BE06-02</t>
        </is>
      </c>
      <c r="C32" s="11" t="n"/>
      <c r="D32" s="12" t="inlineStr">
        <is>
          <t>Designsofa anthrazit
Geschwungene Form, Wollstoff anthrazit, dunkle Metallbeine, 3-Sitzer</t>
        </is>
      </c>
      <c r="E32" s="13" t="n"/>
      <c r="F32" s="12" t="inlineStr">
        <is>
          <t>Gruppenraum 2</t>
        </is>
      </c>
      <c r="G32" s="10" t="inlineStr">
        <is>
          <t>gebraucht</t>
        </is>
      </c>
      <c r="H32" s="10" t="n">
        <v>1</v>
      </c>
      <c r="I32" s="10" t="inlineStr">
        <is>
          <t>Stück</t>
        </is>
      </c>
      <c r="J32" s="14" t="n">
        <v>450</v>
      </c>
      <c r="K32" s="15">
        <f>J32*1.19</f>
        <v/>
      </c>
      <c r="L32" s="10" t="inlineStr">
        <is>
          <t>VHB</t>
        </is>
      </c>
      <c r="M32" s="12" t="inlineStr">
        <is>
          <t>nur Abholung</t>
        </is>
      </c>
      <c r="N32" s="16" t="n"/>
      <c r="O32" s="17" t="n"/>
      <c r="P32" s="18" t="n"/>
      <c r="Q32" s="19">
        <f>IF(N32&lt;&gt;"ja","",IF(O32="",H32,O32)*J32)</f>
        <v/>
      </c>
    </row>
    <row r="33" ht="78" customHeight="1">
      <c r="A33" s="20" t="n">
        <v>26</v>
      </c>
      <c r="B33" s="35" t="inlineStr">
        <is>
          <t>BE10-01</t>
        </is>
      </c>
      <c r="C33" s="22" t="n"/>
      <c r="D33" s="23" t="inlineStr">
        <is>
          <t>LED-Ring-Pendelleuchte
Große Pendelleuchte aus mehreren LED-Ringen</t>
        </is>
      </c>
      <c r="E33" s="13" t="n"/>
      <c r="F33" s="23" t="inlineStr">
        <is>
          <t>Büro / Besprechung</t>
        </is>
      </c>
      <c r="G33" s="21" t="inlineStr">
        <is>
          <t>gut</t>
        </is>
      </c>
      <c r="H33" s="21" t="n">
        <v>1</v>
      </c>
      <c r="I33" s="21" t="inlineStr">
        <is>
          <t>Stück</t>
        </is>
      </c>
      <c r="J33" s="24" t="n">
        <v>450</v>
      </c>
      <c r="K33" s="25">
        <f>J33*1.19</f>
        <v/>
      </c>
      <c r="L33" s="21" t="inlineStr">
        <is>
          <t>VHB</t>
        </is>
      </c>
      <c r="M33" s="23" t="inlineStr">
        <is>
          <t>nur Abholung</t>
        </is>
      </c>
      <c r="N33" s="16" t="n"/>
      <c r="O33" s="17" t="n"/>
      <c r="P33" s="18" t="n"/>
      <c r="Q33" s="26">
        <f>IF(N33&lt;&gt;"ja","",IF(O33="",H33,O33)*J33)</f>
        <v/>
      </c>
    </row>
    <row r="34" ht="78" customHeight="1">
      <c r="A34" s="9" t="n">
        <v>27</v>
      </c>
      <c r="B34" s="10" t="inlineStr">
        <is>
          <t>BE10-02</t>
        </is>
      </c>
      <c r="C34" s="11" t="n"/>
      <c r="D34" s="12" t="inlineStr">
        <is>
          <t>Pachira groß im Übertopf
Glückskastanie, große Pflanze, weißer Übertopf</t>
        </is>
      </c>
      <c r="E34" s="13" t="n"/>
      <c r="F34" s="12" t="inlineStr">
        <is>
          <t>Büro / Besprechung</t>
        </is>
      </c>
      <c r="G34" s="10" t="inlineStr">
        <is>
          <t>gut</t>
        </is>
      </c>
      <c r="H34" s="10" t="n">
        <v>1</v>
      </c>
      <c r="I34" s="10" t="inlineStr">
        <is>
          <t>Stück</t>
        </is>
      </c>
      <c r="J34" s="14" t="n">
        <v>80</v>
      </c>
      <c r="K34" s="15">
        <f>J34*1.19</f>
        <v/>
      </c>
      <c r="L34" s="10" t="inlineStr">
        <is>
          <t>VHB</t>
        </is>
      </c>
      <c r="M34" s="12" t="inlineStr">
        <is>
          <t>nur Abholung</t>
        </is>
      </c>
      <c r="N34" s="16" t="n"/>
      <c r="O34" s="17" t="n"/>
      <c r="P34" s="18" t="n"/>
      <c r="Q34" s="19">
        <f>IF(N34&lt;&gt;"ja","",IF(O34="",H34,O34)*J34)</f>
        <v/>
      </c>
    </row>
    <row r="35" ht="78" customHeight="1">
      <c r="A35" s="20" t="n">
        <v>28</v>
      </c>
      <c r="B35" s="21" t="inlineStr">
        <is>
          <t>BE10-03</t>
        </is>
      </c>
      <c r="C35" s="22" t="n"/>
      <c r="D35" s="23" t="inlineStr">
        <is>
          <t>Moderationswand fahrbar
Pinnwand/Stellwand grau, auf Rollen, beidseitig</t>
        </is>
      </c>
      <c r="E35" s="13" t="n"/>
      <c r="F35" s="23" t="inlineStr">
        <is>
          <t>Büro / Besprechung</t>
        </is>
      </c>
      <c r="G35" s="21" t="inlineStr">
        <is>
          <t>gut</t>
        </is>
      </c>
      <c r="H35" s="21" t="n">
        <v>1</v>
      </c>
      <c r="I35" s="21" t="inlineStr">
        <is>
          <t>Stück</t>
        </is>
      </c>
      <c r="J35" s="24" t="n">
        <v>110</v>
      </c>
      <c r="K35" s="25">
        <f>J35*1.19</f>
        <v/>
      </c>
      <c r="L35" s="21" t="inlineStr">
        <is>
          <t>VHB</t>
        </is>
      </c>
      <c r="M35" s="23" t="inlineStr">
        <is>
          <t>nur Abholung</t>
        </is>
      </c>
      <c r="N35" s="16" t="n"/>
      <c r="O35" s="17" t="n"/>
      <c r="P35" s="18" t="n"/>
      <c r="Q35" s="26">
        <f>IF(N35&lt;&gt;"ja","",IF(O35="",H35,O35)*J35)</f>
        <v/>
      </c>
    </row>
    <row r="36" ht="78" customHeight="1">
      <c r="A36" s="9" t="n">
        <v>29</v>
      </c>
      <c r="B36" s="10" t="inlineStr">
        <is>
          <t>BE10-04</t>
        </is>
      </c>
      <c r="C36" s="11" t="n"/>
      <c r="D36" s="12" t="inlineStr">
        <is>
          <t>Besprechungstisch weiß, groß
Konferenztisch, weiße Platte, für ca. 8-10 Personen</t>
        </is>
      </c>
      <c r="E36" s="13" t="n"/>
      <c r="F36" s="12" t="inlineStr">
        <is>
          <t>Büro / Besprechung</t>
        </is>
      </c>
      <c r="G36" s="10" t="inlineStr">
        <is>
          <t>gut</t>
        </is>
      </c>
      <c r="H36" s="10" t="n">
        <v>1</v>
      </c>
      <c r="I36" s="10" t="inlineStr">
        <is>
          <t>Stück</t>
        </is>
      </c>
      <c r="J36" s="14" t="n">
        <v>280</v>
      </c>
      <c r="K36" s="15">
        <f>J36*1.19</f>
        <v/>
      </c>
      <c r="L36" s="10" t="inlineStr">
        <is>
          <t>VHB</t>
        </is>
      </c>
      <c r="M36" s="12" t="inlineStr">
        <is>
          <t>nur Abholung</t>
        </is>
      </c>
      <c r="N36" s="16" t="n"/>
      <c r="O36" s="17" t="n"/>
      <c r="P36" s="18" t="n"/>
      <c r="Q36" s="19">
        <f>IF(N36&lt;&gt;"ja","",IF(O36="",H36,O36)*J36)</f>
        <v/>
      </c>
    </row>
    <row r="37" ht="78" customHeight="1">
      <c r="A37" s="20" t="n">
        <v>30</v>
      </c>
      <c r="B37" s="21" t="inlineStr">
        <is>
          <t>BU04-01</t>
        </is>
      </c>
      <c r="C37" s="22" t="n"/>
      <c r="D37" s="23" t="inlineStr">
        <is>
          <t>Crassula im Topf
Geldbaum, Zimmerpflanze im weißen Topf</t>
        </is>
      </c>
      <c r="E37" s="13" t="n"/>
      <c r="F37" s="23" t="inlineStr">
        <is>
          <t>Gruppenraum</t>
        </is>
      </c>
      <c r="G37" s="21" t="inlineStr">
        <is>
          <t>gut</t>
        </is>
      </c>
      <c r="H37" s="21" t="n">
        <v>1</v>
      </c>
      <c r="I37" s="21" t="inlineStr">
        <is>
          <t>Stück</t>
        </is>
      </c>
      <c r="J37" s="24" t="n">
        <v>30</v>
      </c>
      <c r="K37" s="25">
        <f>J37*1.19</f>
        <v/>
      </c>
      <c r="L37" s="21" t="inlineStr">
        <is>
          <t>VHB</t>
        </is>
      </c>
      <c r="M37" s="23" t="inlineStr">
        <is>
          <t>nur Abholung</t>
        </is>
      </c>
      <c r="N37" s="16" t="n"/>
      <c r="O37" s="17" t="n"/>
      <c r="P37" s="18" t="n"/>
      <c r="Q37" s="26">
        <f>IF(N37&lt;&gt;"ja","",IF(O37="",H37,O37)*J37)</f>
        <v/>
      </c>
    </row>
    <row r="38" ht="78" customHeight="1">
      <c r="A38" s="9" t="n">
        <v>31</v>
      </c>
      <c r="B38" s="10" t="inlineStr">
        <is>
          <t>BU04-02</t>
        </is>
      </c>
      <c r="C38" s="11" t="n"/>
      <c r="D38" s="12" t="inlineStr">
        <is>
          <t>Pflanzkübel Raumteiler weiß Hochglanz
Rechteckiger Pflanzkübel als Raumteiler, weiß hochglanz, ca. 80 x 30 x 80 cm</t>
        </is>
      </c>
      <c r="E38" s="13" t="n"/>
      <c r="F38" s="12" t="inlineStr">
        <is>
          <t>Gruppenraum</t>
        </is>
      </c>
      <c r="G38" s="10" t="inlineStr">
        <is>
          <t>gut</t>
        </is>
      </c>
      <c r="H38" s="10" t="n">
        <v>1</v>
      </c>
      <c r="I38" s="10" t="inlineStr">
        <is>
          <t>Stück</t>
        </is>
      </c>
      <c r="J38" s="14" t="n">
        <v>220</v>
      </c>
      <c r="K38" s="15">
        <f>J38*1.19</f>
        <v/>
      </c>
      <c r="L38" s="10" t="inlineStr">
        <is>
          <t>VHB</t>
        </is>
      </c>
      <c r="M38" s="12" t="inlineStr">
        <is>
          <t>nur Abholung</t>
        </is>
      </c>
      <c r="N38" s="16" t="n"/>
      <c r="O38" s="17" t="n"/>
      <c r="P38" s="18" t="n"/>
      <c r="Q38" s="19">
        <f>IF(N38&lt;&gt;"ja","",IF(O38="",H38,O38)*J38)</f>
        <v/>
      </c>
    </row>
    <row r="39" ht="78" customHeight="1">
      <c r="A39" s="20" t="n">
        <v>32</v>
      </c>
      <c r="B39" s="21" t="inlineStr">
        <is>
          <t>BU04-03</t>
        </is>
      </c>
      <c r="C39" s="22" t="n"/>
      <c r="D39" s="23" t="inlineStr">
        <is>
          <t>Hochflorteppich beige, rund
Runder Hochflorteppich in Beige, 100 % Polypropylen, Flor hoch. Etikett auf der Unterseite: IKEA, 195 cm Durchmesser, 9,85 kg.</t>
        </is>
      </c>
      <c r="E39" s="13" t="inlineStr">
        <is>
          <t>Ø 195 cm</t>
        </is>
      </c>
      <c r="F39" s="23" t="inlineStr">
        <is>
          <t>Gruppenraum</t>
        </is>
      </c>
      <c r="G39" s="21" t="inlineStr">
        <is>
          <t>gebraucht</t>
        </is>
      </c>
      <c r="H39" s="21" t="n">
        <v>2</v>
      </c>
      <c r="I39" s="21" t="inlineStr">
        <is>
          <t>Stück</t>
        </is>
      </c>
      <c r="J39" s="24" t="n">
        <v>40</v>
      </c>
      <c r="K39" s="25">
        <f>J39*1.19</f>
        <v/>
      </c>
      <c r="L39" s="21" t="inlineStr">
        <is>
          <t>VHB</t>
        </is>
      </c>
      <c r="M39" s="23" t="inlineStr">
        <is>
          <t>Versand möglich</t>
        </is>
      </c>
      <c r="N39" s="16" t="n"/>
      <c r="O39" s="17" t="n"/>
      <c r="P39" s="18" t="n"/>
      <c r="Q39" s="26">
        <f>IF(N39&lt;&gt;"ja","",IF(O39="",H39,O39)*J39)</f>
        <v/>
      </c>
    </row>
    <row r="40" ht="78" customHeight="1">
      <c r="A40" s="9" t="n">
        <v>33</v>
      </c>
      <c r="B40" s="10" t="inlineStr">
        <is>
          <t>BU04-04</t>
        </is>
      </c>
      <c r="C40" s="11" t="n"/>
      <c r="D40" s="12" t="inlineStr">
        <is>
          <t>Regal weiß, 4 Fächer (IKEA Kallax)
IKEA Kallax 2x2, weiß, vier Fächer.</t>
        </is>
      </c>
      <c r="E40" s="13" t="n"/>
      <c r="F40" s="12" t="inlineStr">
        <is>
          <t>Gruppenraum</t>
        </is>
      </c>
      <c r="G40" s="10" t="inlineStr">
        <is>
          <t>gebraucht</t>
        </is>
      </c>
      <c r="H40" s="10" t="n">
        <v>4</v>
      </c>
      <c r="I40" s="10" t="inlineStr">
        <is>
          <t>Stück</t>
        </is>
      </c>
      <c r="J40" s="14" t="n">
        <v>30</v>
      </c>
      <c r="K40" s="15">
        <f>J40*1.19</f>
        <v/>
      </c>
      <c r="L40" s="10" t="inlineStr">
        <is>
          <t>VHB</t>
        </is>
      </c>
      <c r="M40" s="12" t="inlineStr">
        <is>
          <t>nur Abholung</t>
        </is>
      </c>
      <c r="N40" s="16" t="n"/>
      <c r="O40" s="17" t="n"/>
      <c r="P40" s="18" t="n"/>
      <c r="Q40" s="19">
        <f>IF(N40&lt;&gt;"ja","",IF(O40="",H40,O40)*J40)</f>
        <v/>
      </c>
    </row>
    <row r="41" ht="78" customHeight="1">
      <c r="A41" s="20" t="n">
        <v>34</v>
      </c>
      <c r="B41" s="21" t="inlineStr">
        <is>
          <t>BU04-16</t>
        </is>
      </c>
      <c r="C41" s="22" t="n"/>
      <c r="D41" s="23" t="inlineStr">
        <is>
          <t>Wanddeko Fadenbilder mit Spiegelpunkten
Fadenbilder auf Holzreifen, dazu runde Spiegelelemente</t>
        </is>
      </c>
      <c r="E41" s="13" t="n"/>
      <c r="F41" s="23" t="inlineStr">
        <is>
          <t>Gruppenraum</t>
        </is>
      </c>
      <c r="G41" s="21" t="inlineStr">
        <is>
          <t>gut</t>
        </is>
      </c>
      <c r="H41" s="21" t="n">
        <v>1</v>
      </c>
      <c r="I41" s="21" t="inlineStr">
        <is>
          <t>Set</t>
        </is>
      </c>
      <c r="J41" s="24" t="n">
        <v>40</v>
      </c>
      <c r="K41" s="25">
        <f>J41*1.19</f>
        <v/>
      </c>
      <c r="L41" s="21" t="inlineStr">
        <is>
          <t>VHB</t>
        </is>
      </c>
      <c r="M41" s="23" t="inlineStr">
        <is>
          <t>nur Abholung</t>
        </is>
      </c>
      <c r="N41" s="16" t="n"/>
      <c r="O41" s="17" t="n"/>
      <c r="P41" s="18" t="n"/>
      <c r="Q41" s="26">
        <f>IF(N41&lt;&gt;"ja","",IF(O41="",H41,O41)*J41)</f>
        <v/>
      </c>
    </row>
    <row r="42" ht="78" customHeight="1">
      <c r="A42" s="9" t="n">
        <v>35</v>
      </c>
      <c r="B42" s="10" t="inlineStr">
        <is>
          <t>BU09-01</t>
        </is>
      </c>
      <c r="C42" s="11" t="n"/>
      <c r="D42" s="12" t="inlineStr">
        <is>
          <t>Wurzelholz-Schale groß
Dekoschale aus einem Wurzelstück, Teak, ca. 50-60 cm</t>
        </is>
      </c>
      <c r="E42" s="13" t="n"/>
      <c r="F42" s="12" t="inlineStr">
        <is>
          <t>Werkraum</t>
        </is>
      </c>
      <c r="G42" s="10" t="inlineStr">
        <is>
          <t>gut</t>
        </is>
      </c>
      <c r="H42" s="10" t="n">
        <v>1</v>
      </c>
      <c r="I42" s="10" t="inlineStr">
        <is>
          <t>Stück</t>
        </is>
      </c>
      <c r="J42" s="14" t="n">
        <v>90</v>
      </c>
      <c r="K42" s="15">
        <f>J42*1.19</f>
        <v/>
      </c>
      <c r="L42" s="10" t="inlineStr">
        <is>
          <t>VHB</t>
        </is>
      </c>
      <c r="M42" s="12" t="inlineStr">
        <is>
          <t>nur Abholung</t>
        </is>
      </c>
      <c r="N42" s="16" t="n"/>
      <c r="O42" s="17" t="n"/>
      <c r="P42" s="18" t="n"/>
      <c r="Q42" s="19">
        <f>IF(N42&lt;&gt;"ja","",IF(O42="",H42,O42)*J42)</f>
        <v/>
      </c>
    </row>
    <row r="43" ht="78" customHeight="1">
      <c r="A43" s="20" t="n">
        <v>36</v>
      </c>
      <c r="B43" s="21" t="inlineStr">
        <is>
          <t>BU09-02</t>
        </is>
      </c>
      <c r="C43" s="22" t="n"/>
      <c r="D43" s="23" t="inlineStr">
        <is>
          <t>Konvolut Baumscheiben und Holzscheiben
Baumscheiben verschiedener Größen und Holzarten, Bastelmaterial</t>
        </is>
      </c>
      <c r="E43" s="13" t="n"/>
      <c r="F43" s="23" t="inlineStr">
        <is>
          <t>Werkraum</t>
        </is>
      </c>
      <c r="G43" s="21" t="inlineStr">
        <is>
          <t>gut</t>
        </is>
      </c>
      <c r="H43" s="21" t="n">
        <v>1</v>
      </c>
      <c r="I43" s="21" t="inlineStr">
        <is>
          <t>Konvolut</t>
        </is>
      </c>
      <c r="J43" s="24" t="n">
        <v>40</v>
      </c>
      <c r="K43" s="25">
        <f>J43*1.19</f>
        <v/>
      </c>
      <c r="L43" s="21" t="inlineStr">
        <is>
          <t>VHB</t>
        </is>
      </c>
      <c r="M43" s="23" t="inlineStr">
        <is>
          <t>nur Abholung</t>
        </is>
      </c>
      <c r="N43" s="16" t="n"/>
      <c r="O43" s="17" t="n"/>
      <c r="P43" s="18" t="n"/>
      <c r="Q43" s="26">
        <f>IF(N43&lt;&gt;"ja","",IF(O43="",H43,O43)*J43)</f>
        <v/>
      </c>
    </row>
    <row r="44" ht="78" customHeight="1">
      <c r="A44" s="9" t="n">
        <v>37</v>
      </c>
      <c r="B44" s="10" t="inlineStr">
        <is>
          <t>BU09-03</t>
        </is>
      </c>
      <c r="C44" s="11" t="n"/>
      <c r="D44" s="12" t="inlineStr">
        <is>
          <t>Kreidetafel in Hausform
Tafelfolie/Kreidetafel in Hausform, beschriftbar</t>
        </is>
      </c>
      <c r="E44" s="13" t="n"/>
      <c r="F44" s="12" t="inlineStr">
        <is>
          <t>Werkraum</t>
        </is>
      </c>
      <c r="G44" s="10" t="inlineStr">
        <is>
          <t>gebraucht</t>
        </is>
      </c>
      <c r="H44" s="10" t="n">
        <v>1</v>
      </c>
      <c r="I44" s="10" t="inlineStr">
        <is>
          <t>Stück</t>
        </is>
      </c>
      <c r="J44" s="14" t="n">
        <v>25</v>
      </c>
      <c r="K44" s="15">
        <f>J44*1.19</f>
        <v/>
      </c>
      <c r="L44" s="10" t="inlineStr">
        <is>
          <t>VHB</t>
        </is>
      </c>
      <c r="M44" s="12" t="inlineStr">
        <is>
          <t>Versand möglich</t>
        </is>
      </c>
      <c r="N44" s="16" t="n"/>
      <c r="O44" s="17" t="n"/>
      <c r="P44" s="18" t="n"/>
      <c r="Q44" s="19">
        <f>IF(N44&lt;&gt;"ja","",IF(O44="",H44,O44)*J44)</f>
        <v/>
      </c>
    </row>
    <row r="45" ht="78" customHeight="1">
      <c r="A45" s="20" t="n">
        <v>38</v>
      </c>
      <c r="B45" s="35" t="inlineStr">
        <is>
          <t>GA01-01</t>
        </is>
      </c>
      <c r="C45" s="22" t="n"/>
      <c r="D45" s="23" t="inlineStr">
        <is>
          <t>Holz-Wellenliege, Doppelliege
Geschwungene Doppelliege aus Holzlatten, ca. 200 cm breit, mit Sponsorenplakette</t>
        </is>
      </c>
      <c r="E45" s="13" t="n"/>
      <c r="F45" s="23" t="inlineStr">
        <is>
          <t>Gartenanlage</t>
        </is>
      </c>
      <c r="G45" s="21" t="inlineStr">
        <is>
          <t>gebraucht</t>
        </is>
      </c>
      <c r="H45" s="21" t="n">
        <v>1</v>
      </c>
      <c r="I45" s="21" t="inlineStr">
        <is>
          <t>Stück</t>
        </is>
      </c>
      <c r="J45" s="24" t="n">
        <v>350</v>
      </c>
      <c r="K45" s="25">
        <f>J45*1.19</f>
        <v/>
      </c>
      <c r="L45" s="21" t="inlineStr">
        <is>
          <t>VHB</t>
        </is>
      </c>
      <c r="M45" s="23" t="inlineStr">
        <is>
          <t>nur Abholung</t>
        </is>
      </c>
      <c r="N45" s="16" t="n"/>
      <c r="O45" s="17" t="n"/>
      <c r="P45" s="18" t="n"/>
      <c r="Q45" s="26">
        <f>IF(N45&lt;&gt;"ja","",IF(O45="",H45,O45)*J45)</f>
        <v/>
      </c>
    </row>
    <row r="46" ht="78" customHeight="1">
      <c r="A46" s="9" t="n">
        <v>39</v>
      </c>
      <c r="B46" s="10" t="inlineStr">
        <is>
          <t>NE01-01</t>
        </is>
      </c>
      <c r="C46" s="11" t="n"/>
      <c r="D46" s="12" t="inlineStr">
        <is>
          <t>Deko-Hirschkopf weiß
Kunstharz, weiß, mit schwarzem Geweih, auf Holzschild, Wandmontage</t>
        </is>
      </c>
      <c r="E46" s="13" t="n"/>
      <c r="F46" s="12" t="inlineStr">
        <is>
          <t>Flur</t>
        </is>
      </c>
      <c r="G46" s="10" t="inlineStr">
        <is>
          <t>gut</t>
        </is>
      </c>
      <c r="H46" s="10" t="n">
        <v>1</v>
      </c>
      <c r="I46" s="10" t="inlineStr">
        <is>
          <t>Stück</t>
        </is>
      </c>
      <c r="J46" s="14" t="n">
        <v>45</v>
      </c>
      <c r="K46" s="15">
        <f>J46*1.19</f>
        <v/>
      </c>
      <c r="L46" s="10" t="inlineStr">
        <is>
          <t>VHB</t>
        </is>
      </c>
      <c r="M46" s="12" t="inlineStr">
        <is>
          <t>Versand möglich</t>
        </is>
      </c>
      <c r="N46" s="16" t="n"/>
      <c r="O46" s="17" t="n"/>
      <c r="P46" s="18" t="n"/>
      <c r="Q46" s="19">
        <f>IF(N46&lt;&gt;"ja","",IF(O46="",H46,O46)*J46)</f>
        <v/>
      </c>
    </row>
    <row r="47" ht="78" customHeight="1">
      <c r="A47" s="27" t="n">
        <v>40</v>
      </c>
      <c r="B47" s="28" t="inlineStr">
        <is>
          <t>NE01-02</t>
        </is>
      </c>
      <c r="C47" s="29" t="n"/>
      <c r="D47" s="30" t="inlineStr">
        <is>
          <t>Trachtenfotografie gerahmt, schwarz
Fotodruck im schwarzen Rahmen mit Passepartout, ca. 30 x 40 cm - Kaufware</t>
        </is>
      </c>
      <c r="E47" s="30" t="n"/>
      <c r="F47" s="30" t="inlineStr">
        <is>
          <t>Flur</t>
        </is>
      </c>
      <c r="G47" s="28" t="inlineStr">
        <is>
          <t>gut</t>
        </is>
      </c>
      <c r="H47" s="28" t="n">
        <v>5</v>
      </c>
      <c r="I47" s="28" t="inlineStr">
        <is>
          <t>Stück</t>
        </is>
      </c>
      <c r="J47" s="31" t="n">
        <v>45</v>
      </c>
      <c r="K47" s="32">
        <f>J47*1.19</f>
        <v/>
      </c>
      <c r="L47" s="28" t="inlineStr">
        <is>
          <t>VHB</t>
        </is>
      </c>
      <c r="M47" s="30" t="inlineStr">
        <is>
          <t>Versand möglich</t>
        </is>
      </c>
      <c r="N47" s="16" t="n"/>
      <c r="O47" s="17" t="n"/>
      <c r="P47" s="18" t="n"/>
      <c r="Q47" s="33">
        <f>IF(N47&lt;&gt;"ja","",IF(O47="",H47,O47)*J47)</f>
        <v/>
      </c>
    </row>
    <row r="48" ht="78" customHeight="1">
      <c r="A48" s="27" t="n">
        <v>41</v>
      </c>
      <c r="B48" s="28" t="inlineStr">
        <is>
          <t>NE01-03</t>
        </is>
      </c>
      <c r="C48" s="29" t="n"/>
      <c r="D48" s="30" t="inlineStr">
        <is>
          <t>Trachtenportrait gerahmt, klein
Fotodruck gerahmt, kleinformatig - Kaufware</t>
        </is>
      </c>
      <c r="E48" s="30" t="n"/>
      <c r="F48" s="30" t="inlineStr">
        <is>
          <t>Flur</t>
        </is>
      </c>
      <c r="G48" s="28" t="inlineStr">
        <is>
          <t>gut</t>
        </is>
      </c>
      <c r="H48" s="28" t="n">
        <v>3</v>
      </c>
      <c r="I48" s="28" t="inlineStr">
        <is>
          <t>Stück</t>
        </is>
      </c>
      <c r="J48" s="31" t="n">
        <v>35</v>
      </c>
      <c r="K48" s="32">
        <f>J48*1.19</f>
        <v/>
      </c>
      <c r="L48" s="28" t="inlineStr">
        <is>
          <t>VHB</t>
        </is>
      </c>
      <c r="M48" s="30" t="inlineStr">
        <is>
          <t>Versand möglich</t>
        </is>
      </c>
      <c r="N48" s="16" t="n"/>
      <c r="O48" s="17" t="n"/>
      <c r="P48" s="18" t="n"/>
      <c r="Q48" s="33">
        <f>IF(N48&lt;&gt;"ja","",IF(O48="",H48,O48)*J48)</f>
        <v/>
      </c>
    </row>
    <row r="49" ht="78" customHeight="1">
      <c r="A49" s="20" t="n">
        <v>42</v>
      </c>
      <c r="B49" s="21" t="inlineStr">
        <is>
          <t>NE01-04</t>
        </is>
      </c>
      <c r="C49" s="22" t="n"/>
      <c r="D49" s="23" t="inlineStr">
        <is>
          <t>Gemälde Bollenhut abstrakt, schwarz-weiß
Acryl auf Leinwand, ca. 90 x 90 cm - Eigenarbeit einer Privatperson</t>
        </is>
      </c>
      <c r="E49" s="13" t="n"/>
      <c r="F49" s="23" t="inlineStr">
        <is>
          <t>Flur</t>
        </is>
      </c>
      <c r="G49" s="21" t="inlineStr">
        <is>
          <t>gut</t>
        </is>
      </c>
      <c r="H49" s="21" t="n">
        <v>1</v>
      </c>
      <c r="I49" s="21" t="inlineStr">
        <is>
          <t>Stück</t>
        </is>
      </c>
      <c r="J49" s="24" t="n">
        <v>150</v>
      </c>
      <c r="K49" s="25">
        <f>J49*1.19</f>
        <v/>
      </c>
      <c r="L49" s="21" t="inlineStr">
        <is>
          <t>VHB</t>
        </is>
      </c>
      <c r="M49" s="23" t="inlineStr">
        <is>
          <t>nur Abholung</t>
        </is>
      </c>
      <c r="N49" s="16" t="n"/>
      <c r="O49" s="17" t="n"/>
      <c r="P49" s="18" t="n"/>
      <c r="Q49" s="26">
        <f>IF(N49&lt;&gt;"ja","",IF(O49="",H49,O49)*J49)</f>
        <v/>
      </c>
    </row>
    <row r="50" ht="78" customHeight="1">
      <c r="A50" s="9" t="n">
        <v>43</v>
      </c>
      <c r="B50" s="10" t="inlineStr">
        <is>
          <t>NE01-05</t>
        </is>
      </c>
      <c r="C50" s="11" t="n"/>
      <c r="D50" s="12" t="inlineStr">
        <is>
          <t>Sansevieria groß im Übertopf
Bogenhanf, große Pflanze, weißer Übertopf</t>
        </is>
      </c>
      <c r="E50" s="13" t="n"/>
      <c r="F50" s="12" t="inlineStr">
        <is>
          <t>Flur</t>
        </is>
      </c>
      <c r="G50" s="10" t="inlineStr">
        <is>
          <t>gut</t>
        </is>
      </c>
      <c r="H50" s="10" t="n">
        <v>1</v>
      </c>
      <c r="I50" s="10" t="inlineStr">
        <is>
          <t>Stück</t>
        </is>
      </c>
      <c r="J50" s="14" t="n">
        <v>60</v>
      </c>
      <c r="K50" s="15">
        <f>J50*1.19</f>
        <v/>
      </c>
      <c r="L50" s="10" t="inlineStr">
        <is>
          <t>VHB</t>
        </is>
      </c>
      <c r="M50" s="12" t="inlineStr">
        <is>
          <t>nur Abholung</t>
        </is>
      </c>
      <c r="N50" s="16" t="n"/>
      <c r="O50" s="17" t="n"/>
      <c r="P50" s="18" t="n"/>
      <c r="Q50" s="19">
        <f>IF(N50&lt;&gt;"ja","",IF(O50="",H50,O50)*J50)</f>
        <v/>
      </c>
    </row>
    <row r="51" ht="78" customHeight="1">
      <c r="A51" s="20" t="n">
        <v>44</v>
      </c>
      <c r="B51" s="21" t="inlineStr">
        <is>
          <t>NE01-06</t>
        </is>
      </c>
      <c r="C51" s="22" t="n"/>
      <c r="D51" s="23" t="inlineStr">
        <is>
          <t>Gemälde Bollenhut rot-weiß
Acryl auf Leinwand, ca. 50 x 60 cm - Eigenarbeit einer Privatperson</t>
        </is>
      </c>
      <c r="E51" s="13" t="n"/>
      <c r="F51" s="23" t="inlineStr">
        <is>
          <t>Flur</t>
        </is>
      </c>
      <c r="G51" s="21" t="inlineStr">
        <is>
          <t>gut</t>
        </is>
      </c>
      <c r="H51" s="21" t="n">
        <v>1</v>
      </c>
      <c r="I51" s="21" t="inlineStr">
        <is>
          <t>Stück</t>
        </is>
      </c>
      <c r="J51" s="24" t="n">
        <v>140</v>
      </c>
      <c r="K51" s="25">
        <f>J51*1.19</f>
        <v/>
      </c>
      <c r="L51" s="21" t="inlineStr">
        <is>
          <t>VHB</t>
        </is>
      </c>
      <c r="M51" s="23" t="inlineStr">
        <is>
          <t>Versand möglich</t>
        </is>
      </c>
      <c r="N51" s="16" t="n"/>
      <c r="O51" s="17" t="n"/>
      <c r="P51" s="18" t="n"/>
      <c r="Q51" s="26">
        <f>IF(N51&lt;&gt;"ja","",IF(O51="",H51,O51)*J51)</f>
        <v/>
      </c>
    </row>
    <row r="52" ht="78" customHeight="1">
      <c r="A52" s="9" t="n">
        <v>45</v>
      </c>
      <c r="B52" s="10" t="inlineStr">
        <is>
          <t>NE01-07</t>
        </is>
      </c>
      <c r="C52" s="11" t="n"/>
      <c r="D52" s="12" t="inlineStr">
        <is>
          <t>Holz-Schriftzug Heimat
Dekoschriftzug aus Holz</t>
        </is>
      </c>
      <c r="E52" s="13" t="n"/>
      <c r="F52" s="12" t="inlineStr">
        <is>
          <t>Flur</t>
        </is>
      </c>
      <c r="G52" s="10" t="inlineStr">
        <is>
          <t>gut</t>
        </is>
      </c>
      <c r="H52" s="10" t="n">
        <v>1</v>
      </c>
      <c r="I52" s="10" t="inlineStr">
        <is>
          <t>Stück</t>
        </is>
      </c>
      <c r="J52" s="14" t="n">
        <v>25</v>
      </c>
      <c r="K52" s="15">
        <f>J52*1.19</f>
        <v/>
      </c>
      <c r="L52" s="10" t="inlineStr">
        <is>
          <t>VHB</t>
        </is>
      </c>
      <c r="M52" s="12" t="inlineStr">
        <is>
          <t>Versand möglich</t>
        </is>
      </c>
      <c r="N52" s="16" t="n"/>
      <c r="O52" s="17" t="n"/>
      <c r="P52" s="18" t="n"/>
      <c r="Q52" s="19">
        <f>IF(N52&lt;&gt;"ja","",IF(O52="",H52,O52)*J52)</f>
        <v/>
      </c>
    </row>
    <row r="53" ht="78" customHeight="1">
      <c r="A53" s="20" t="n">
        <v>46</v>
      </c>
      <c r="B53" s="21" t="inlineStr">
        <is>
          <t>NE01-08</t>
        </is>
      </c>
      <c r="C53" s="22" t="n"/>
      <c r="D53" s="23" t="inlineStr">
        <is>
          <t>Zamioculcas im Übertopf
Glücksfeder, weißer Übertopf</t>
        </is>
      </c>
      <c r="E53" s="13" t="n"/>
      <c r="F53" s="23" t="inlineStr">
        <is>
          <t>Flur</t>
        </is>
      </c>
      <c r="G53" s="21" t="inlineStr">
        <is>
          <t>gut</t>
        </is>
      </c>
      <c r="H53" s="21" t="n">
        <v>1</v>
      </c>
      <c r="I53" s="21" t="inlineStr">
        <is>
          <t>Stück</t>
        </is>
      </c>
      <c r="J53" s="24" t="n">
        <v>60</v>
      </c>
      <c r="K53" s="25">
        <f>J53*1.19</f>
        <v/>
      </c>
      <c r="L53" s="21" t="inlineStr">
        <is>
          <t>VHB</t>
        </is>
      </c>
      <c r="M53" s="23" t="inlineStr">
        <is>
          <t>nur Abholung</t>
        </is>
      </c>
      <c r="N53" s="16" t="n"/>
      <c r="O53" s="17" t="n"/>
      <c r="P53" s="18" t="n"/>
      <c r="Q53" s="26">
        <f>IF(N53&lt;&gt;"ja","",IF(O53="",H53,O53)*J53)</f>
        <v/>
      </c>
    </row>
    <row r="54" ht="78" customHeight="1">
      <c r="A54" s="9" t="n">
        <v>47</v>
      </c>
      <c r="B54" s="10" t="inlineStr">
        <is>
          <t>NE01-09</t>
        </is>
      </c>
      <c r="C54" s="11" t="n"/>
      <c r="D54" s="12" t="inlineStr">
        <is>
          <t>Wanddeko Fadenbild schwarz
Schwarzes Fadenbild auf rundem Holzreif, zwei Größen</t>
        </is>
      </c>
      <c r="E54" s="13" t="n"/>
      <c r="F54" s="12" t="inlineStr">
        <is>
          <t>Flur</t>
        </is>
      </c>
      <c r="G54" s="10" t="inlineStr">
        <is>
          <t>gut</t>
        </is>
      </c>
      <c r="H54" s="10" t="n">
        <v>2</v>
      </c>
      <c r="I54" s="10" t="inlineStr">
        <is>
          <t>Stück</t>
        </is>
      </c>
      <c r="J54" s="14" t="n">
        <v>35</v>
      </c>
      <c r="K54" s="15">
        <f>J54*1.19</f>
        <v/>
      </c>
      <c r="L54" s="10" t="inlineStr">
        <is>
          <t>VHB</t>
        </is>
      </c>
      <c r="M54" s="12" t="inlineStr">
        <is>
          <t>Versand möglich</t>
        </is>
      </c>
      <c r="N54" s="16" t="n"/>
      <c r="O54" s="17" t="n"/>
      <c r="P54" s="18" t="n"/>
      <c r="Q54" s="19">
        <f>IF(N54&lt;&gt;"ja","",IF(O54="",H54,O54)*J54)</f>
        <v/>
      </c>
    </row>
    <row r="55" ht="78" customHeight="1">
      <c r="A55" s="20" t="n">
        <v>48</v>
      </c>
      <c r="B55" s="21" t="inlineStr">
        <is>
          <t>NE01-10</t>
        </is>
      </c>
      <c r="C55" s="22" t="n"/>
      <c r="D55" s="23" t="inlineStr">
        <is>
          <t>Deckenleuchte Pusteblume
IKEA Maskros, weiß, zwei Größen</t>
        </is>
      </c>
      <c r="E55" s="13" t="n"/>
      <c r="F55" s="23" t="inlineStr">
        <is>
          <t>Flur</t>
        </is>
      </c>
      <c r="G55" s="21" t="inlineStr">
        <is>
          <t>gut</t>
        </is>
      </c>
      <c r="H55" s="21" t="n">
        <v>2</v>
      </c>
      <c r="I55" s="21" t="inlineStr">
        <is>
          <t>Stück</t>
        </is>
      </c>
      <c r="J55" s="24" t="n">
        <v>35</v>
      </c>
      <c r="K55" s="25">
        <f>J55*1.19</f>
        <v/>
      </c>
      <c r="L55" s="21" t="inlineStr">
        <is>
          <t>VHB</t>
        </is>
      </c>
      <c r="M55" s="23" t="inlineStr">
        <is>
          <t>nur Abholung</t>
        </is>
      </c>
      <c r="N55" s="16" t="n"/>
      <c r="O55" s="17" t="n"/>
      <c r="P55" s="18" t="n"/>
      <c r="Q55" s="26">
        <f>IF(N55&lt;&gt;"ja","",IF(O55="",H55,O55)*J55)</f>
        <v/>
      </c>
    </row>
    <row r="56" ht="78" customHeight="1">
      <c r="A56" s="9" t="n">
        <v>49</v>
      </c>
      <c r="B56" s="10" t="inlineStr">
        <is>
          <t>NE01-11</t>
        </is>
      </c>
      <c r="C56" s="11" t="n"/>
      <c r="D56" s="12" t="inlineStr">
        <is>
          <t>Gemälde Bollenhut-Mädchen
Acryl auf Leinwand, ca. 60 x 80 cm - Eigenarbeit einer Privatperson</t>
        </is>
      </c>
      <c r="E56" s="13" t="n"/>
      <c r="F56" s="12" t="inlineStr">
        <is>
          <t>Flur</t>
        </is>
      </c>
      <c r="G56" s="10" t="inlineStr">
        <is>
          <t>gut</t>
        </is>
      </c>
      <c r="H56" s="10" t="n">
        <v>1</v>
      </c>
      <c r="I56" s="10" t="inlineStr">
        <is>
          <t>Stück</t>
        </is>
      </c>
      <c r="J56" s="14" t="n">
        <v>360</v>
      </c>
      <c r="K56" s="15">
        <f>J56*1.19</f>
        <v/>
      </c>
      <c r="L56" s="10" t="inlineStr">
        <is>
          <t>VHB</t>
        </is>
      </c>
      <c r="M56" s="12" t="inlineStr">
        <is>
          <t>nur Abholung</t>
        </is>
      </c>
      <c r="N56" s="16" t="n"/>
      <c r="O56" s="17" t="n"/>
      <c r="P56" s="18" t="n"/>
      <c r="Q56" s="19">
        <f>IF(N56&lt;&gt;"ja","",IF(O56="",H56,O56)*J56)</f>
        <v/>
      </c>
    </row>
    <row r="57" ht="78" customHeight="1">
      <c r="A57" s="20" t="n">
        <v>50</v>
      </c>
      <c r="B57" s="21" t="inlineStr">
        <is>
          <t>NE01-12</t>
        </is>
      </c>
      <c r="C57" s="22" t="n"/>
      <c r="D57" s="23" t="inlineStr">
        <is>
          <t>Gemälde Fuchs mit Bollenhut
Acryl auf Leinwand, ca. 80 x 100 cm - Eigenarbeit einer Privatperson</t>
        </is>
      </c>
      <c r="E57" s="13" t="n"/>
      <c r="F57" s="23" t="inlineStr">
        <is>
          <t>Flur</t>
        </is>
      </c>
      <c r="G57" s="21" t="inlineStr">
        <is>
          <t>gut</t>
        </is>
      </c>
      <c r="H57" s="21" t="n">
        <v>1</v>
      </c>
      <c r="I57" s="21" t="inlineStr">
        <is>
          <t>Stück</t>
        </is>
      </c>
      <c r="J57" s="24" t="n">
        <v>180</v>
      </c>
      <c r="K57" s="25">
        <f>J57*1.19</f>
        <v/>
      </c>
      <c r="L57" s="21" t="inlineStr">
        <is>
          <t>VHB</t>
        </is>
      </c>
      <c r="M57" s="23" t="inlineStr">
        <is>
          <t>nur Abholung</t>
        </is>
      </c>
      <c r="N57" s="16" t="n"/>
      <c r="O57" s="17" t="n"/>
      <c r="P57" s="18" t="n"/>
      <c r="Q57" s="26">
        <f>IF(N57&lt;&gt;"ja","",IF(O57="",H57,O57)*J57)</f>
        <v/>
      </c>
    </row>
    <row r="58" ht="78" customHeight="1">
      <c r="A58" s="9" t="n">
        <v>51</v>
      </c>
      <c r="B58" s="10" t="inlineStr">
        <is>
          <t>NE01-13</t>
        </is>
      </c>
      <c r="C58" s="11" t="n"/>
      <c r="D58" s="12" t="inlineStr">
        <is>
          <t>Gemälde Panorama, 3 Figuren
Acryl auf Leinwand, Querformat ca. 120 x 40 cm - Eigenarbeit einer Privatperson</t>
        </is>
      </c>
      <c r="E58" s="13" t="n"/>
      <c r="F58" s="12" t="inlineStr">
        <is>
          <t>Flur</t>
        </is>
      </c>
      <c r="G58" s="10" t="inlineStr">
        <is>
          <t>gut</t>
        </is>
      </c>
      <c r="H58" s="10" t="n">
        <v>1</v>
      </c>
      <c r="I58" s="10" t="inlineStr">
        <is>
          <t>Stück</t>
        </is>
      </c>
      <c r="J58" s="14" t="n">
        <v>120</v>
      </c>
      <c r="K58" s="15">
        <f>J58*1.19</f>
        <v/>
      </c>
      <c r="L58" s="10" t="inlineStr">
        <is>
          <t>VHB</t>
        </is>
      </c>
      <c r="M58" s="12" t="inlineStr">
        <is>
          <t>nur Abholung</t>
        </is>
      </c>
      <c r="N58" s="16" t="n"/>
      <c r="O58" s="17" t="n"/>
      <c r="P58" s="18" t="n"/>
      <c r="Q58" s="19">
        <f>IF(N58&lt;&gt;"ja","",IF(O58="",H58,O58)*J58)</f>
        <v/>
      </c>
    </row>
    <row r="59" ht="78" customHeight="1">
      <c r="A59" s="20" t="n">
        <v>52</v>
      </c>
      <c r="B59" s="21" t="inlineStr">
        <is>
          <t>NE01-14</t>
        </is>
      </c>
      <c r="C59" s="22" t="n"/>
      <c r="D59" s="23" t="inlineStr">
        <is>
          <t>Gemälde Panorama, 5 Figuren
Acryl auf Leinwand, Querformat - Eigenarbeit einer Privatperson</t>
        </is>
      </c>
      <c r="E59" s="13" t="n"/>
      <c r="F59" s="23" t="inlineStr">
        <is>
          <t>Flur</t>
        </is>
      </c>
      <c r="G59" s="21" t="inlineStr">
        <is>
          <t>gut</t>
        </is>
      </c>
      <c r="H59" s="21" t="n">
        <v>1</v>
      </c>
      <c r="I59" s="21" t="inlineStr">
        <is>
          <t>Stück</t>
        </is>
      </c>
      <c r="J59" s="24" t="n">
        <v>120</v>
      </c>
      <c r="K59" s="25">
        <f>J59*1.19</f>
        <v/>
      </c>
      <c r="L59" s="21" t="inlineStr">
        <is>
          <t>VHB</t>
        </is>
      </c>
      <c r="M59" s="23" t="inlineStr">
        <is>
          <t>nur Abholung</t>
        </is>
      </c>
      <c r="N59" s="16" t="n"/>
      <c r="O59" s="17" t="n"/>
      <c r="P59" s="18" t="n"/>
      <c r="Q59" s="26">
        <f>IF(N59&lt;&gt;"ja","",IF(O59="",H59,O59)*J59)</f>
        <v/>
      </c>
    </row>
    <row r="60" ht="78" customHeight="1">
      <c r="A60" s="9" t="n">
        <v>53</v>
      </c>
      <c r="B60" s="10" t="inlineStr">
        <is>
          <t>NE01-16</t>
        </is>
      </c>
      <c r="C60" s="11" t="n"/>
      <c r="D60" s="12" t="inlineStr">
        <is>
          <t>Pflanze mit Topf
Stoffschirm schwarz-weiß gemustert mit Fransenbesatz</t>
        </is>
      </c>
      <c r="E60" s="13" t="n"/>
      <c r="F60" s="12" t="inlineStr">
        <is>
          <t>Flur</t>
        </is>
      </c>
      <c r="G60" s="10" t="inlineStr">
        <is>
          <t>gut</t>
        </is>
      </c>
      <c r="H60" s="10" t="n">
        <v>1</v>
      </c>
      <c r="I60" s="10" t="inlineStr">
        <is>
          <t>Stück</t>
        </is>
      </c>
      <c r="J60" s="14" t="n">
        <v>20</v>
      </c>
      <c r="K60" s="15">
        <f>J60*1.19</f>
        <v/>
      </c>
      <c r="L60" s="10" t="inlineStr">
        <is>
          <t>VHB</t>
        </is>
      </c>
      <c r="M60" s="12" t="inlineStr">
        <is>
          <t>nur Abholung</t>
        </is>
      </c>
      <c r="N60" s="16" t="n"/>
      <c r="O60" s="17" t="n"/>
      <c r="P60" s="18" t="n"/>
      <c r="Q60" s="19">
        <f>IF(N60&lt;&gt;"ja","",IF(O60="",H60,O60)*J60)</f>
        <v/>
      </c>
    </row>
    <row r="61" ht="78" customHeight="1">
      <c r="A61" s="20" t="n">
        <v>54</v>
      </c>
      <c r="B61" s="35" t="inlineStr">
        <is>
          <t>NE05-01</t>
        </is>
      </c>
      <c r="C61" s="22" t="n"/>
      <c r="D61" s="23" t="inlineStr">
        <is>
          <t>Massivholztisch mit Baumkante, Essbereich
Massivholzplatte mit Baumkante, schwarzes Metallgestell mit Messingfüßen</t>
        </is>
      </c>
      <c r="E61" s="13" t="n"/>
      <c r="F61" s="23" t="inlineStr">
        <is>
          <t>Speisesaal</t>
        </is>
      </c>
      <c r="G61" s="21" t="inlineStr">
        <is>
          <t>gebraucht</t>
        </is>
      </c>
      <c r="H61" s="21" t="n">
        <v>4</v>
      </c>
      <c r="I61" s="21" t="inlineStr">
        <is>
          <t>Stück</t>
        </is>
      </c>
      <c r="J61" s="24" t="n">
        <v>450</v>
      </c>
      <c r="K61" s="25">
        <f>J61*1.19</f>
        <v/>
      </c>
      <c r="L61" s="21" t="inlineStr">
        <is>
          <t>VHB</t>
        </is>
      </c>
      <c r="M61" s="23" t="inlineStr">
        <is>
          <t>nur Abholung</t>
        </is>
      </c>
      <c r="N61" s="16" t="n"/>
      <c r="O61" s="17" t="n"/>
      <c r="P61" s="18" t="n"/>
      <c r="Q61" s="26">
        <f>IF(N61&lt;&gt;"ja","",IF(O61="",H61,O61)*J61)</f>
        <v/>
      </c>
    </row>
    <row r="62" ht="78" customHeight="1">
      <c r="A62" s="9" t="n">
        <v>55</v>
      </c>
      <c r="B62" s="10" t="inlineStr">
        <is>
          <t>NE05-02</t>
        </is>
      </c>
      <c r="C62" s="11" t="n"/>
      <c r="D62" s="12" t="inlineStr">
        <is>
          <t>Sitzbank Massivholz
Passend zu den Baumkantentischen, Massivholz mit Metallgestell</t>
        </is>
      </c>
      <c r="E62" s="13" t="n"/>
      <c r="F62" s="12" t="inlineStr">
        <is>
          <t>Speisesaal</t>
        </is>
      </c>
      <c r="G62" s="10" t="inlineStr">
        <is>
          <t>gebraucht</t>
        </is>
      </c>
      <c r="H62" s="10" t="n">
        <v>2</v>
      </c>
      <c r="I62" s="10" t="inlineStr">
        <is>
          <t>Stück</t>
        </is>
      </c>
      <c r="J62" s="14" t="n">
        <v>250</v>
      </c>
      <c r="K62" s="15">
        <f>J62*1.19</f>
        <v/>
      </c>
      <c r="L62" s="10" t="inlineStr">
        <is>
          <t>VHB</t>
        </is>
      </c>
      <c r="M62" s="12" t="inlineStr">
        <is>
          <t>nur Abholung</t>
        </is>
      </c>
      <c r="N62" s="16" t="n"/>
      <c r="O62" s="17" t="n"/>
      <c r="P62" s="18" t="n"/>
      <c r="Q62" s="19">
        <f>IF(N62&lt;&gt;"ja","",IF(O62="",H62,O62)*J62)</f>
        <v/>
      </c>
    </row>
    <row r="63" ht="78" customHeight="1">
      <c r="A63" s="20" t="n">
        <v>56</v>
      </c>
      <c r="B63" s="35" t="inlineStr">
        <is>
          <t>NE05-03</t>
        </is>
      </c>
      <c r="C63" s="22" t="n"/>
      <c r="D63" s="23" t="inlineStr">
        <is>
          <t>Kuckucksuhr groß, geschnitzt
Schwarzwälder Kuckucksuhr, aufwendig geschnitzt mit Hirschkopf, Eulen und Jagdhorn</t>
        </is>
      </c>
      <c r="E63" s="13" t="n"/>
      <c r="F63" s="23" t="inlineStr">
        <is>
          <t>Speisesaal</t>
        </is>
      </c>
      <c r="G63" s="21" t="inlineStr">
        <is>
          <t>gut</t>
        </is>
      </c>
      <c r="H63" s="21" t="n">
        <v>1</v>
      </c>
      <c r="I63" s="21" t="inlineStr">
        <is>
          <t>Stück</t>
        </is>
      </c>
      <c r="J63" s="24" t="n">
        <v>550</v>
      </c>
      <c r="K63" s="25">
        <f>J63*1.19</f>
        <v/>
      </c>
      <c r="L63" s="21" t="inlineStr">
        <is>
          <t>VHB</t>
        </is>
      </c>
      <c r="M63" s="23" t="inlineStr">
        <is>
          <t>nur Abholung</t>
        </is>
      </c>
      <c r="N63" s="16" t="n"/>
      <c r="O63" s="17" t="n"/>
      <c r="P63" s="18" t="n"/>
      <c r="Q63" s="26">
        <f>IF(N63&lt;&gt;"ja","",IF(O63="",H63,O63)*J63)</f>
        <v/>
      </c>
    </row>
    <row r="64" ht="78" customHeight="1">
      <c r="A64" s="9" t="n">
        <v>57</v>
      </c>
      <c r="B64" s="35" t="inlineStr">
        <is>
          <t>NU01-01</t>
        </is>
      </c>
      <c r="C64" s="11" t="n"/>
      <c r="D64" s="12" t="inlineStr">
        <is>
          <t>Vitra Alcove Sofa, rot
Vitra Alcove, Design Ronan &amp; Erwan Bouroullec, rot, hohe Rückenwände, Chrombeine</t>
        </is>
      </c>
      <c r="E64" s="13" t="n"/>
      <c r="F64" s="12" t="inlineStr">
        <is>
          <t>Flur</t>
        </is>
      </c>
      <c r="G64" s="10" t="inlineStr">
        <is>
          <t>gebraucht</t>
        </is>
      </c>
      <c r="H64" s="10" t="n">
        <v>2</v>
      </c>
      <c r="I64" s="10" t="inlineStr">
        <is>
          <t>Stück</t>
        </is>
      </c>
      <c r="J64" s="14" t="n">
        <v>1600</v>
      </c>
      <c r="K64" s="15">
        <f>J64*1.19</f>
        <v/>
      </c>
      <c r="L64" s="10" t="inlineStr">
        <is>
          <t>VHB</t>
        </is>
      </c>
      <c r="M64" s="12" t="inlineStr">
        <is>
          <t>nur Abholung</t>
        </is>
      </c>
      <c r="N64" s="16" t="n"/>
      <c r="O64" s="17" t="n"/>
      <c r="P64" s="18" t="n"/>
      <c r="Q64" s="19">
        <f>IF(N64&lt;&gt;"ja","",IF(O64="",H64,O64)*J64)</f>
        <v/>
      </c>
    </row>
    <row r="65" ht="78" customHeight="1">
      <c r="A65" s="20" t="n">
        <v>58</v>
      </c>
      <c r="B65" s="35" t="inlineStr">
        <is>
          <t>NU01-02</t>
        </is>
      </c>
      <c r="C65" s="22" t="n"/>
      <c r="D65" s="23" t="inlineStr">
        <is>
          <t>Kuckucksuhr, Wandgruppe
Schwarzwälder Kuckucksuhren verschiedener Größe und Ausführung</t>
        </is>
      </c>
      <c r="E65" s="13" t="n"/>
      <c r="F65" s="23" t="inlineStr">
        <is>
          <t>Flur</t>
        </is>
      </c>
      <c r="G65" s="21" t="inlineStr">
        <is>
          <t>gut</t>
        </is>
      </c>
      <c r="H65" s="21" t="n">
        <v>5</v>
      </c>
      <c r="I65" s="21" t="inlineStr">
        <is>
          <t>Stück</t>
        </is>
      </c>
      <c r="J65" s="24" t="n">
        <v>150</v>
      </c>
      <c r="K65" s="25">
        <f>J65*1.19</f>
        <v/>
      </c>
      <c r="L65" s="21" t="inlineStr">
        <is>
          <t>VHB</t>
        </is>
      </c>
      <c r="M65" s="23" t="inlineStr">
        <is>
          <t>Versand möglich</t>
        </is>
      </c>
      <c r="N65" s="16" t="n"/>
      <c r="O65" s="17" t="n"/>
      <c r="P65" s="18" t="n"/>
      <c r="Q65" s="26">
        <f>IF(N65&lt;&gt;"ja","",IF(O65="",H65,O65)*J65)</f>
        <v/>
      </c>
    </row>
    <row r="66" ht="78" customHeight="1">
      <c r="A66" s="27" t="n">
        <v>59</v>
      </c>
      <c r="B66" s="28" t="inlineStr">
        <is>
          <t>NU01-03</t>
        </is>
      </c>
      <c r="C66" s="29" t="n"/>
      <c r="D66" s="30" t="inlineStr">
        <is>
          <t>Dekoration in der Vitrine
Dekoration in der Vitrine</t>
        </is>
      </c>
      <c r="E66" s="30" t="n"/>
      <c r="F66" s="30" t="inlineStr">
        <is>
          <t>Flur</t>
        </is>
      </c>
      <c r="G66" s="28" t="inlineStr">
        <is>
          <t>gut</t>
        </is>
      </c>
      <c r="H66" s="28" t="n">
        <v>1</v>
      </c>
      <c r="I66" s="28" t="inlineStr">
        <is>
          <t>Stück</t>
        </is>
      </c>
      <c r="J66" s="31" t="n">
        <v>50</v>
      </c>
      <c r="K66" s="32">
        <f>J66*1.19</f>
        <v/>
      </c>
      <c r="L66" s="28" t="inlineStr">
        <is>
          <t>VHB</t>
        </is>
      </c>
      <c r="M66" s="30" t="inlineStr">
        <is>
          <t>nur Abholung</t>
        </is>
      </c>
      <c r="N66" s="16" t="n"/>
      <c r="O66" s="17" t="n"/>
      <c r="P66" s="18" t="n"/>
      <c r="Q66" s="33">
        <f>IF(N66&lt;&gt;"ja","",IF(O66="",H66,O66)*J66)</f>
        <v/>
      </c>
    </row>
    <row r="67" ht="78" customHeight="1">
      <c r="A67" s="20" t="n">
        <v>60</v>
      </c>
      <c r="B67" s="21" t="inlineStr">
        <is>
          <t>NU01-04</t>
        </is>
      </c>
      <c r="C67" s="22" t="n"/>
      <c r="D67" s="23" t="inlineStr">
        <is>
          <t>Gemälde Heimweh
Acryl auf Leinwand, großformatig ca. 100 x 140 cm - Eigenarbeit einer Privatperson</t>
        </is>
      </c>
      <c r="E67" s="13" t="n"/>
      <c r="F67" s="23" t="inlineStr">
        <is>
          <t>Flur</t>
        </is>
      </c>
      <c r="G67" s="21" t="inlineStr">
        <is>
          <t>gut</t>
        </is>
      </c>
      <c r="H67" s="21" t="n">
        <v>1</v>
      </c>
      <c r="I67" s="21" t="inlineStr">
        <is>
          <t>Stück</t>
        </is>
      </c>
      <c r="J67" s="24" t="n">
        <v>450</v>
      </c>
      <c r="K67" s="25">
        <f>J67*1.19</f>
        <v/>
      </c>
      <c r="L67" s="21" t="inlineStr">
        <is>
          <t>VHB</t>
        </is>
      </c>
      <c r="M67" s="23" t="inlineStr">
        <is>
          <t>nur Abholung</t>
        </is>
      </c>
      <c r="N67" s="16" t="n"/>
      <c r="O67" s="17" t="n"/>
      <c r="P67" s="18" t="n"/>
      <c r="Q67" s="26">
        <f>IF(N67&lt;&gt;"ja","",IF(O67="",H67,O67)*J67)</f>
        <v/>
      </c>
    </row>
    <row r="68" ht="78" customHeight="1">
      <c r="A68" s="9" t="n">
        <v>61</v>
      </c>
      <c r="B68" s="10" t="inlineStr">
        <is>
          <t>NU01-05</t>
        </is>
      </c>
      <c r="C68" s="11" t="n"/>
      <c r="D68" s="12" t="inlineStr">
        <is>
          <t>Deko-Hirschkopf geometrisch
Hirschkopf in geometrischer Form, Beton-/Holzoptik</t>
        </is>
      </c>
      <c r="E68" s="13" t="n"/>
      <c r="F68" s="12" t="inlineStr">
        <is>
          <t>Flur</t>
        </is>
      </c>
      <c r="G68" s="10" t="inlineStr">
        <is>
          <t>gut</t>
        </is>
      </c>
      <c r="H68" s="10" t="n">
        <v>2</v>
      </c>
      <c r="I68" s="10" t="inlineStr">
        <is>
          <t>Stück</t>
        </is>
      </c>
      <c r="J68" s="14" t="n">
        <v>40</v>
      </c>
      <c r="K68" s="15">
        <f>J68*1.19</f>
        <v/>
      </c>
      <c r="L68" s="10" t="inlineStr">
        <is>
          <t>VHB</t>
        </is>
      </c>
      <c r="M68" s="12" t="inlineStr">
        <is>
          <t>Versand möglich</t>
        </is>
      </c>
      <c r="N68" s="16" t="n"/>
      <c r="O68" s="17" t="n"/>
      <c r="P68" s="18" t="n"/>
      <c r="Q68" s="19">
        <f>IF(N68&lt;&gt;"ja","",IF(O68="",H68,O68)*J68)</f>
        <v/>
      </c>
    </row>
    <row r="69" ht="78" customHeight="1">
      <c r="A69" s="20" t="n">
        <v>62</v>
      </c>
      <c r="B69" s="21" t="inlineStr">
        <is>
          <t>NU01-06</t>
        </is>
      </c>
      <c r="C69" s="22" t="n"/>
      <c r="D69" s="23" t="inlineStr">
        <is>
          <t>Gemälde Marilyn mit Bollenhut
Acryl auf Leinwand, großformatig ca. 120 x 120 cm - Eigenarbeit einer Privatperson</t>
        </is>
      </c>
      <c r="E69" s="13" t="n"/>
      <c r="F69" s="23" t="inlineStr">
        <is>
          <t>Flur</t>
        </is>
      </c>
      <c r="G69" s="21" t="inlineStr">
        <is>
          <t>gut</t>
        </is>
      </c>
      <c r="H69" s="21" t="n">
        <v>1</v>
      </c>
      <c r="I69" s="21" t="inlineStr">
        <is>
          <t>Stück</t>
        </is>
      </c>
      <c r="J69" s="24" t="n">
        <v>650</v>
      </c>
      <c r="K69" s="25">
        <f>J69*1.19</f>
        <v/>
      </c>
      <c r="L69" s="21" t="inlineStr">
        <is>
          <t>VHB</t>
        </is>
      </c>
      <c r="M69" s="23" t="inlineStr">
        <is>
          <t>nur Abholung</t>
        </is>
      </c>
      <c r="N69" s="16" t="n"/>
      <c r="O69" s="17" t="n"/>
      <c r="P69" s="18" t="n"/>
      <c r="Q69" s="26">
        <f>IF(N69&lt;&gt;"ja","",IF(O69="",H69,O69)*J69)</f>
        <v/>
      </c>
    </row>
    <row r="70" ht="78" customHeight="1">
      <c r="A70" s="27" t="n">
        <v>63</v>
      </c>
      <c r="B70" s="28" t="inlineStr">
        <is>
          <t>NU01-07</t>
        </is>
      </c>
      <c r="C70" s="29" t="n"/>
      <c r="D70" s="30" t="inlineStr">
        <is>
          <t>Trachtenportrait gerahmt, klein
Trachtenportrait gerahmt, klein</t>
        </is>
      </c>
      <c r="E70" s="30" t="n"/>
      <c r="F70" s="30" t="inlineStr">
        <is>
          <t>Flur</t>
        </is>
      </c>
      <c r="G70" s="28" t="inlineStr">
        <is>
          <t>gut</t>
        </is>
      </c>
      <c r="H70" s="28" t="n">
        <v>1</v>
      </c>
      <c r="I70" s="28" t="inlineStr">
        <is>
          <t>Set</t>
        </is>
      </c>
      <c r="J70" s="31" t="n">
        <v>45</v>
      </c>
      <c r="K70" s="32">
        <f>J70*1.19</f>
        <v/>
      </c>
      <c r="L70" s="28" t="inlineStr">
        <is>
          <t>VHB</t>
        </is>
      </c>
      <c r="M70" s="30" t="inlineStr">
        <is>
          <t>nur Abholung</t>
        </is>
      </c>
      <c r="N70" s="16" t="n"/>
      <c r="O70" s="17" t="n"/>
      <c r="P70" s="18" t="n"/>
      <c r="Q70" s="33">
        <f>IF(N70&lt;&gt;"ja","",IF(O70="",H70,O70)*J70)</f>
        <v/>
      </c>
    </row>
    <row r="71" ht="78" customHeight="1">
      <c r="A71" s="27" t="n">
        <v>64</v>
      </c>
      <c r="B71" s="28" t="inlineStr">
        <is>
          <t>NU01-08</t>
        </is>
      </c>
      <c r="C71" s="29" t="n"/>
      <c r="D71" s="30" t="inlineStr">
        <is>
          <t>Trachtenfotografie gerahmt, weiß
Fotodruck im weißen Rahmen, ca. 20 x 25 cm - Kaufware</t>
        </is>
      </c>
      <c r="E71" s="30" t="n"/>
      <c r="F71" s="30" t="inlineStr">
        <is>
          <t>Flur</t>
        </is>
      </c>
      <c r="G71" s="28" t="inlineStr">
        <is>
          <t>gut</t>
        </is>
      </c>
      <c r="H71" s="28" t="n">
        <v>5</v>
      </c>
      <c r="I71" s="28" t="inlineStr">
        <is>
          <t>Stück</t>
        </is>
      </c>
      <c r="J71" s="31" t="n">
        <v>35</v>
      </c>
      <c r="K71" s="32">
        <f>J71*1.19</f>
        <v/>
      </c>
      <c r="L71" s="28" t="inlineStr">
        <is>
          <t>VHB</t>
        </is>
      </c>
      <c r="M71" s="30" t="inlineStr">
        <is>
          <t>Versand möglich</t>
        </is>
      </c>
      <c r="N71" s="16" t="n"/>
      <c r="O71" s="17" t="n"/>
      <c r="P71" s="18" t="n"/>
      <c r="Q71" s="33">
        <f>IF(N71&lt;&gt;"ja","",IF(O71="",H71,O71)*J71)</f>
        <v/>
      </c>
    </row>
    <row r="72" ht="78" customHeight="1">
      <c r="A72" s="27" t="n">
        <v>65</v>
      </c>
      <c r="B72" s="28" t="inlineStr">
        <is>
          <t>NU01-09</t>
        </is>
      </c>
      <c r="C72" s="29" t="n"/>
      <c r="D72" s="30" t="inlineStr">
        <is>
          <t>Trachtenfotografie gerahmt, schwarz
Fotodruck im schwarzen Rahmen mit Passepartout - Kaufware</t>
        </is>
      </c>
      <c r="E72" s="30" t="n"/>
      <c r="F72" s="30" t="inlineStr">
        <is>
          <t>Flur</t>
        </is>
      </c>
      <c r="G72" s="28" t="inlineStr">
        <is>
          <t>gut</t>
        </is>
      </c>
      <c r="H72" s="28" t="n">
        <v>4</v>
      </c>
      <c r="I72" s="28" t="inlineStr">
        <is>
          <t>Stück</t>
        </is>
      </c>
      <c r="J72" s="31" t="n">
        <v>35</v>
      </c>
      <c r="K72" s="32">
        <f>J72*1.19</f>
        <v/>
      </c>
      <c r="L72" s="28" t="inlineStr">
        <is>
          <t>VHB</t>
        </is>
      </c>
      <c r="M72" s="30" t="inlineStr">
        <is>
          <t>Versand möglich</t>
        </is>
      </c>
      <c r="N72" s="16" t="n"/>
      <c r="O72" s="17" t="n"/>
      <c r="P72" s="18" t="n"/>
      <c r="Q72" s="33">
        <f>IF(N72&lt;&gt;"ja","",IF(O72="",H72,O72)*J72)</f>
        <v/>
      </c>
    </row>
    <row r="73" ht="78" customHeight="1">
      <c r="A73" s="20" t="n">
        <v>66</v>
      </c>
      <c r="B73" s="21" t="inlineStr">
        <is>
          <t>NU01-10</t>
        </is>
      </c>
      <c r="C73" s="22" t="n"/>
      <c r="D73" s="23" t="inlineStr">
        <is>
          <t>Gemälde Panorama mit Tanne
Acryl auf Leinwand, Querformat - Eigenarbeit einer Privatperson</t>
        </is>
      </c>
      <c r="E73" s="13" t="n"/>
      <c r="F73" s="23" t="inlineStr">
        <is>
          <t>Flur</t>
        </is>
      </c>
      <c r="G73" s="21" t="inlineStr">
        <is>
          <t>gut</t>
        </is>
      </c>
      <c r="H73" s="21" t="n">
        <v>2</v>
      </c>
      <c r="I73" s="21" t="inlineStr">
        <is>
          <t>Stück</t>
        </is>
      </c>
      <c r="J73" s="24" t="n">
        <v>120</v>
      </c>
      <c r="K73" s="25">
        <f>J73*1.19</f>
        <v/>
      </c>
      <c r="L73" s="21" t="inlineStr">
        <is>
          <t>VHB</t>
        </is>
      </c>
      <c r="M73" s="23" t="inlineStr">
        <is>
          <t>nur Abholung</t>
        </is>
      </c>
      <c r="N73" s="16" t="n"/>
      <c r="O73" s="17" t="n"/>
      <c r="P73" s="18" t="n"/>
      <c r="Q73" s="26">
        <f>IF(N73&lt;&gt;"ja","",IF(O73="",H73,O73)*J73)</f>
        <v/>
      </c>
    </row>
    <row r="74" ht="78" customHeight="1">
      <c r="A74" s="9" t="n">
        <v>67</v>
      </c>
      <c r="B74" s="10" t="inlineStr">
        <is>
          <t>NU01-11</t>
        </is>
      </c>
      <c r="C74" s="11" t="n"/>
      <c r="D74" s="12" t="inlineStr">
        <is>
          <t>Bilderrahmen schwarz mit Strichfigur
Gerahmte Drucke mit Bollenhut-Strichfiguren, schwarze Rahmen</t>
        </is>
      </c>
      <c r="E74" s="13" t="n"/>
      <c r="F74" s="12" t="inlineStr">
        <is>
          <t>Flur</t>
        </is>
      </c>
      <c r="G74" s="10" t="inlineStr">
        <is>
          <t>gut</t>
        </is>
      </c>
      <c r="H74" s="10" t="n">
        <v>4</v>
      </c>
      <c r="I74" s="10" t="inlineStr">
        <is>
          <t>Stück</t>
        </is>
      </c>
      <c r="J74" s="14" t="n">
        <v>15</v>
      </c>
      <c r="K74" s="15">
        <f>J74*1.19</f>
        <v/>
      </c>
      <c r="L74" s="10" t="inlineStr">
        <is>
          <t>VHB</t>
        </is>
      </c>
      <c r="M74" s="12" t="inlineStr">
        <is>
          <t>Versand möglich</t>
        </is>
      </c>
      <c r="N74" s="16" t="n"/>
      <c r="O74" s="17" t="n"/>
      <c r="P74" s="18" t="n"/>
      <c r="Q74" s="19">
        <f>IF(N74&lt;&gt;"ja","",IF(O74="",H74,O74)*J74)</f>
        <v/>
      </c>
    </row>
    <row r="75" ht="78" customHeight="1">
      <c r="A75" s="20" t="n">
        <v>68</v>
      </c>
      <c r="B75" s="21" t="inlineStr">
        <is>
          <t>NU01-12</t>
        </is>
      </c>
      <c r="C75" s="22" t="n"/>
      <c r="D75" s="23" t="inlineStr">
        <is>
          <t>Läufer dunkelgrau, IKEA Morum
Flachgewebter Läufer in Dunkelgrau, IKEA Morum (In-/Outdoor-Qualität), strukturierte Webung. 15 gleiche Läufer aus den Fluren.</t>
        </is>
      </c>
      <c r="E75" s="13" t="n"/>
      <c r="F75" s="23" t="inlineStr">
        <is>
          <t>Flur</t>
        </is>
      </c>
      <c r="G75" s="21" t="inlineStr">
        <is>
          <t>gebraucht</t>
        </is>
      </c>
      <c r="H75" s="21" t="n">
        <v>15</v>
      </c>
      <c r="I75" s="21" t="inlineStr">
        <is>
          <t>Stück</t>
        </is>
      </c>
      <c r="J75" s="24" t="n">
        <v>20</v>
      </c>
      <c r="K75" s="25">
        <f>J75*1.19</f>
        <v/>
      </c>
      <c r="L75" s="21" t="inlineStr">
        <is>
          <t>VHB</t>
        </is>
      </c>
      <c r="M75" s="23" t="inlineStr">
        <is>
          <t>nur Abholung</t>
        </is>
      </c>
      <c r="N75" s="16" t="n"/>
      <c r="O75" s="17" t="n"/>
      <c r="P75" s="18" t="n"/>
      <c r="Q75" s="26">
        <f>IF(N75&lt;&gt;"ja","",IF(O75="",H75,O75)*J75)</f>
        <v/>
      </c>
    </row>
    <row r="76" ht="78" customHeight="1">
      <c r="A76" s="9" t="n">
        <v>69</v>
      </c>
      <c r="B76" s="10" t="inlineStr">
        <is>
          <t>NU02-01</t>
        </is>
      </c>
      <c r="C76" s="11" t="n"/>
      <c r="D76" s="12" t="inlineStr">
        <is>
          <t>Kommode weiß, 6 Schubladen
IKEA Nordli, weiß, hoch, 6 Schubladen</t>
        </is>
      </c>
      <c r="E76" s="13" t="n"/>
      <c r="F76" s="12" t="inlineStr">
        <is>
          <t>Gruppenraum 5</t>
        </is>
      </c>
      <c r="G76" s="10" t="inlineStr">
        <is>
          <t>gebraucht</t>
        </is>
      </c>
      <c r="H76" s="10" t="n">
        <v>1</v>
      </c>
      <c r="I76" s="10" t="inlineStr">
        <is>
          <t>Stück</t>
        </is>
      </c>
      <c r="J76" s="14" t="n">
        <v>90</v>
      </c>
      <c r="K76" s="15">
        <f>J76*1.19</f>
        <v/>
      </c>
      <c r="L76" s="10" t="inlineStr">
        <is>
          <t>VHB</t>
        </is>
      </c>
      <c r="M76" s="12" t="inlineStr">
        <is>
          <t>nur Abholung</t>
        </is>
      </c>
      <c r="N76" s="16" t="n"/>
      <c r="O76" s="17" t="n"/>
      <c r="P76" s="18" t="n"/>
      <c r="Q76" s="19">
        <f>IF(N76&lt;&gt;"ja","",IF(O76="",H76,O76)*J76)</f>
        <v/>
      </c>
    </row>
    <row r="77" ht="78" customHeight="1">
      <c r="A77" s="20" t="n">
        <v>70</v>
      </c>
      <c r="B77" s="21" t="inlineStr">
        <is>
          <t>NU03-01</t>
        </is>
      </c>
      <c r="C77" s="22" t="n"/>
      <c r="D77" s="23" t="inlineStr">
        <is>
          <t>Kommode weiß, hoch, 7 Schubladen
IKEA Nordli, weiß, hohe Ausführung</t>
        </is>
      </c>
      <c r="E77" s="13" t="n"/>
      <c r="F77" s="23" t="inlineStr">
        <is>
          <t>Schlafraum 4</t>
        </is>
      </c>
      <c r="G77" s="21" t="inlineStr">
        <is>
          <t>gebraucht</t>
        </is>
      </c>
      <c r="H77" s="21" t="n">
        <v>1</v>
      </c>
      <c r="I77" s="21" t="inlineStr">
        <is>
          <t>Stück</t>
        </is>
      </c>
      <c r="J77" s="24" t="n">
        <v>110</v>
      </c>
      <c r="K77" s="25">
        <f>J77*1.19</f>
        <v/>
      </c>
      <c r="L77" s="21" t="inlineStr">
        <is>
          <t>VHB</t>
        </is>
      </c>
      <c r="M77" s="23" t="inlineStr">
        <is>
          <t>nur Abholung</t>
        </is>
      </c>
      <c r="N77" s="16" t="n"/>
      <c r="O77" s="17" t="n"/>
      <c r="P77" s="18" t="n"/>
      <c r="Q77" s="26">
        <f>IF(N77&lt;&gt;"ja","",IF(O77="",H77,O77)*J77)</f>
        <v/>
      </c>
    </row>
    <row r="78" ht="78" customHeight="1">
      <c r="A78" s="9" t="n">
        <v>71</v>
      </c>
      <c r="B78" s="10" t="inlineStr">
        <is>
          <t>NU04-01</t>
        </is>
      </c>
      <c r="C78" s="11" t="n"/>
      <c r="D78" s="12" t="inlineStr">
        <is>
          <t>Wanddeko Hirschkopf Sperrholz
3D-Stecksatz aus Sperrholz, schwarz lackiert, Wandmontage</t>
        </is>
      </c>
      <c r="E78" s="13" t="n"/>
      <c r="F78" s="12" t="inlineStr">
        <is>
          <t>Schlafraum 5</t>
        </is>
      </c>
      <c r="G78" s="10" t="inlineStr">
        <is>
          <t>gut</t>
        </is>
      </c>
      <c r="H78" s="10" t="n">
        <v>3</v>
      </c>
      <c r="I78" s="10" t="inlineStr">
        <is>
          <t>Stück</t>
        </is>
      </c>
      <c r="J78" s="14" t="n">
        <v>20</v>
      </c>
      <c r="K78" s="15">
        <f>J78*1.19</f>
        <v/>
      </c>
      <c r="L78" s="10" t="inlineStr">
        <is>
          <t>VHB</t>
        </is>
      </c>
      <c r="M78" s="12" t="inlineStr">
        <is>
          <t>Versand möglich</t>
        </is>
      </c>
      <c r="N78" s="16" t="n"/>
      <c r="O78" s="17" t="n"/>
      <c r="P78" s="18" t="n"/>
      <c r="Q78" s="19">
        <f>IF(N78&lt;&gt;"ja","",IF(O78="",H78,O78)*J78)</f>
        <v/>
      </c>
    </row>
    <row r="79" ht="78" customHeight="1">
      <c r="A79" s="20" t="n">
        <v>72</v>
      </c>
      <c r="B79" s="21" t="inlineStr">
        <is>
          <t>NU04-02</t>
        </is>
      </c>
      <c r="C79" s="22" t="n"/>
      <c r="D79" s="23" t="inlineStr">
        <is>
          <t>Kommode anthrazit, groß
IKEA Nordli, anthrazit, große Kombination, ca. 12-14 Schubladen; 2 Schubladen bereits repariert; funktionsfähig</t>
        </is>
      </c>
      <c r="E79" s="13" t="n"/>
      <c r="F79" s="23" t="inlineStr">
        <is>
          <t>Schlafraum 5</t>
        </is>
      </c>
      <c r="G79" s="21" t="inlineStr">
        <is>
          <t>gebraucht</t>
        </is>
      </c>
      <c r="H79" s="21" t="n">
        <v>1</v>
      </c>
      <c r="I79" s="21" t="inlineStr">
        <is>
          <t>Stück</t>
        </is>
      </c>
      <c r="J79" s="24" t="n">
        <v>220</v>
      </c>
      <c r="K79" s="25">
        <f>J79*1.19</f>
        <v/>
      </c>
      <c r="L79" s="21" t="inlineStr">
        <is>
          <t>VHB</t>
        </is>
      </c>
      <c r="M79" s="23" t="inlineStr">
        <is>
          <t>nur Abholung</t>
        </is>
      </c>
      <c r="N79" s="16" t="n"/>
      <c r="O79" s="17" t="n"/>
      <c r="P79" s="18" t="n"/>
      <c r="Q79" s="26">
        <f>IF(N79&lt;&gt;"ja","",IF(O79="",H79,O79)*J79)</f>
        <v/>
      </c>
    </row>
    <row r="80" ht="78" customHeight="1">
      <c r="A80" s="9" t="n">
        <v>73</v>
      </c>
      <c r="B80" s="35" t="inlineStr">
        <is>
          <t>NU04-03</t>
        </is>
      </c>
      <c r="C80" s="11" t="n"/>
      <c r="D80" s="12" t="inlineStr">
        <is>
          <t>Massivholztisch mit Baumkante
Massivholzplatte mit natürlicher Baumkante, schwarzes Metallgestell, ca. 200 x 90 cm</t>
        </is>
      </c>
      <c r="E80" s="13" t="n"/>
      <c r="F80" s="12" t="inlineStr">
        <is>
          <t>Schlafraum 5</t>
        </is>
      </c>
      <c r="G80" s="10" t="inlineStr">
        <is>
          <t>gebraucht</t>
        </is>
      </c>
      <c r="H80" s="10" t="n">
        <v>1</v>
      </c>
      <c r="I80" s="10" t="inlineStr">
        <is>
          <t>Stück</t>
        </is>
      </c>
      <c r="J80" s="14" t="n">
        <v>450</v>
      </c>
      <c r="K80" s="15">
        <f>J80*1.19</f>
        <v/>
      </c>
      <c r="L80" s="10" t="inlineStr">
        <is>
          <t>VHB</t>
        </is>
      </c>
      <c r="M80" s="12" t="inlineStr">
        <is>
          <t>nur Abholung</t>
        </is>
      </c>
      <c r="N80" s="16" t="n"/>
      <c r="O80" s="17" t="n"/>
      <c r="P80" s="18" t="n"/>
      <c r="Q80" s="19">
        <f>IF(N80&lt;&gt;"ja","",IF(O80="",H80,O80)*J80)</f>
        <v/>
      </c>
    </row>
    <row r="81" ht="78" customHeight="1">
      <c r="A81" s="20" t="n">
        <v>74</v>
      </c>
      <c r="B81" s="21" t="inlineStr">
        <is>
          <t>NU04-04</t>
        </is>
      </c>
      <c r="C81" s="22" t="n"/>
      <c r="D81" s="23" t="inlineStr">
        <is>
          <t>Magnettafel grau, groß
Magnet-/Schreibtafel, grau, beschriftet, Wandmontage</t>
        </is>
      </c>
      <c r="E81" s="13" t="n"/>
      <c r="F81" s="23" t="inlineStr">
        <is>
          <t>Schlafraum 5</t>
        </is>
      </c>
      <c r="G81" s="21" t="inlineStr">
        <is>
          <t>gebraucht</t>
        </is>
      </c>
      <c r="H81" s="21" t="n">
        <v>1</v>
      </c>
      <c r="I81" s="21" t="inlineStr">
        <is>
          <t>Stück</t>
        </is>
      </c>
      <c r="J81" s="24" t="n">
        <v>45</v>
      </c>
      <c r="K81" s="25">
        <f>J81*1.19</f>
        <v/>
      </c>
      <c r="L81" s="21" t="inlineStr">
        <is>
          <t>VHB</t>
        </is>
      </c>
      <c r="M81" s="23" t="inlineStr">
        <is>
          <t>nur Abholung</t>
        </is>
      </c>
      <c r="N81" s="16" t="n"/>
      <c r="O81" s="17" t="n"/>
      <c r="P81" s="18" t="n"/>
      <c r="Q81" s="26">
        <f>IF(N81&lt;&gt;"ja","",IF(O81="",H81,O81)*J81)</f>
        <v/>
      </c>
    </row>
    <row r="82" ht="78" customHeight="1">
      <c r="A82" s="9" t="n">
        <v>75</v>
      </c>
      <c r="B82" s="10" t="inlineStr">
        <is>
          <t>NU04-05</t>
        </is>
      </c>
      <c r="C82" s="11" t="n"/>
      <c r="D82" s="12" t="inlineStr">
        <is>
          <t>Hochflorteppich beige
Hochflorteppich in Beige, IKEA Ådum. Gereinigt.</t>
        </is>
      </c>
      <c r="E82" s="13" t="inlineStr">
        <is>
          <t>120 × 240 cm</t>
        </is>
      </c>
      <c r="F82" s="12" t="inlineStr">
        <is>
          <t>Schlafraum 5</t>
        </is>
      </c>
      <c r="G82" s="10" t="inlineStr">
        <is>
          <t>gebraucht</t>
        </is>
      </c>
      <c r="H82" s="10" t="n">
        <v>2</v>
      </c>
      <c r="I82" s="10" t="inlineStr">
        <is>
          <t>Stück</t>
        </is>
      </c>
      <c r="J82" s="14" t="n">
        <v>35</v>
      </c>
      <c r="K82" s="15">
        <f>J82*1.19</f>
        <v/>
      </c>
      <c r="L82" s="10" t="inlineStr">
        <is>
          <t>VHB</t>
        </is>
      </c>
      <c r="M82" s="12" t="inlineStr">
        <is>
          <t>Versand möglich</t>
        </is>
      </c>
      <c r="N82" s="16" t="n"/>
      <c r="O82" s="17" t="n"/>
      <c r="P82" s="18" t="n"/>
      <c r="Q82" s="19">
        <f>IF(N82&lt;&gt;"ja","",IF(O82="",H82,O82)*J82)</f>
        <v/>
      </c>
    </row>
    <row r="83" ht="78" customHeight="1">
      <c r="A83" s="20" t="n">
        <v>76</v>
      </c>
      <c r="B83" s="21" t="inlineStr">
        <is>
          <t>NU04-06</t>
        </is>
      </c>
      <c r="C83" s="22" t="n"/>
      <c r="D83" s="23" t="inlineStr">
        <is>
          <t>Teppich schwarz-weiß Rautenmuster
Flachgewebter Teppich mit schwarz-weißem Rautenmuster, IKEA Lappljung Ruta.</t>
        </is>
      </c>
      <c r="E83" s="13" t="inlineStr">
        <is>
          <t>200 × 300 cm</t>
        </is>
      </c>
      <c r="F83" s="23" t="inlineStr">
        <is>
          <t>Schlafraum 5</t>
        </is>
      </c>
      <c r="G83" s="21" t="inlineStr">
        <is>
          <t>gebraucht</t>
        </is>
      </c>
      <c r="H83" s="21" t="n">
        <v>2</v>
      </c>
      <c r="I83" s="21" t="inlineStr">
        <is>
          <t>Stück</t>
        </is>
      </c>
      <c r="J83" s="24" t="n">
        <v>30</v>
      </c>
      <c r="K83" s="25">
        <f>J83*1.19</f>
        <v/>
      </c>
      <c r="L83" s="21" t="inlineStr">
        <is>
          <t>VHB</t>
        </is>
      </c>
      <c r="M83" s="23" t="inlineStr">
        <is>
          <t>Versand möglich</t>
        </is>
      </c>
      <c r="N83" s="16" t="n"/>
      <c r="O83" s="17" t="n"/>
      <c r="P83" s="18" t="n"/>
      <c r="Q83" s="26">
        <f>IF(N83&lt;&gt;"ja","",IF(O83="",H83,O83)*J83)</f>
        <v/>
      </c>
    </row>
    <row r="84" ht="78" customHeight="1">
      <c r="A84" s="9" t="n">
        <v>77</v>
      </c>
      <c r="B84" s="35" t="inlineStr">
        <is>
          <t>TE01-01</t>
        </is>
      </c>
      <c r="C84" s="11" t="n"/>
      <c r="D84" s="12" t="inlineStr">
        <is>
          <t>Biohort Freizeitbox weiß (Terrasse)
Biohort Freizeitbox weiß (Terrasse)
Alu-Auflagenbox, weiß, abschließbar, wetterfest</t>
        </is>
      </c>
      <c r="E84" s="13" t="n"/>
      <c r="F84" s="12" t="inlineStr">
        <is>
          <t>Terrasse</t>
        </is>
      </c>
      <c r="G84" s="10" t="inlineStr">
        <is>
          <t>gut</t>
        </is>
      </c>
      <c r="H84" s="10" t="n">
        <v>1</v>
      </c>
      <c r="I84" s="10" t="inlineStr">
        <is>
          <t>Stück</t>
        </is>
      </c>
      <c r="J84" s="14" t="n">
        <v>410</v>
      </c>
      <c r="K84" s="15">
        <f>J84*1.19</f>
        <v/>
      </c>
      <c r="L84" s="10" t="inlineStr">
        <is>
          <t>VHB</t>
        </is>
      </c>
      <c r="M84" s="12" t="inlineStr">
        <is>
          <t>nur Abholung</t>
        </is>
      </c>
      <c r="N84" s="16" t="n"/>
      <c r="O84" s="17" t="n"/>
      <c r="P84" s="18" t="n"/>
      <c r="Q84" s="19">
        <f>IF(N84&lt;&gt;"ja","",IF(O84="",H84,O84)*J84)</f>
        <v/>
      </c>
    </row>
    <row r="85" ht="78" customHeight="1">
      <c r="A85" s="20" t="n">
        <v>78</v>
      </c>
      <c r="B85" s="35" t="inlineStr">
        <is>
          <t>TE01-02</t>
        </is>
      </c>
      <c r="C85" s="22" t="n"/>
      <c r="D85" s="23" t="inlineStr">
        <is>
          <t>Gartentisch mit Granitplatte inkl. Stühle und Schutzhülle
Granitplatte auf Aluminiumgestell, ca. 160 x 90 cm inkl. Stühle und Schutzhülle</t>
        </is>
      </c>
      <c r="E85" s="13" t="n"/>
      <c r="F85" s="23" t="inlineStr">
        <is>
          <t>Terrasse</t>
        </is>
      </c>
      <c r="G85" s="21" t="inlineStr">
        <is>
          <t>gut</t>
        </is>
      </c>
      <c r="H85" s="21" t="n">
        <v>1</v>
      </c>
      <c r="I85" s="21" t="inlineStr">
        <is>
          <t>Stück</t>
        </is>
      </c>
      <c r="J85" s="24" t="n">
        <v>280</v>
      </c>
      <c r="K85" s="25">
        <f>J85*1.19</f>
        <v/>
      </c>
      <c r="L85" s="21" t="inlineStr">
        <is>
          <t>VHB</t>
        </is>
      </c>
      <c r="M85" s="23" t="inlineStr">
        <is>
          <t>nur Abholung</t>
        </is>
      </c>
      <c r="N85" s="16" t="n"/>
      <c r="O85" s="17" t="n"/>
      <c r="P85" s="18" t="n"/>
      <c r="Q85" s="26">
        <f>IF(N85&lt;&gt;"ja","",IF(O85="",H85,O85)*J85)</f>
        <v/>
      </c>
    </row>
    <row r="86" ht="78" customHeight="1">
      <c r="A86" s="9" t="n">
        <v>79</v>
      </c>
      <c r="B86" s="10" t="inlineStr">
        <is>
          <t>TE01-03</t>
        </is>
      </c>
      <c r="C86" s="11" t="n"/>
      <c r="D86" s="12" t="inlineStr">
        <is>
          <t>Textilene-Stapelsessel anthrazit
Hochlehner, Aluminiumrahmen mit Textilenbespannung, stapelbar</t>
        </is>
      </c>
      <c r="E86" s="13" t="n"/>
      <c r="F86" s="12" t="inlineStr">
        <is>
          <t>Terrasse</t>
        </is>
      </c>
      <c r="G86" s="10" t="inlineStr">
        <is>
          <t>stark gebraucht</t>
        </is>
      </c>
      <c r="H86" s="10" t="n">
        <v>4</v>
      </c>
      <c r="I86" s="10" t="inlineStr">
        <is>
          <t>Stück</t>
        </is>
      </c>
      <c r="J86" s="14" t="n">
        <v>10</v>
      </c>
      <c r="K86" s="15">
        <f>J86*1.19</f>
        <v/>
      </c>
      <c r="L86" s="10" t="inlineStr">
        <is>
          <t>VHB</t>
        </is>
      </c>
      <c r="M86" s="12" t="inlineStr">
        <is>
          <t>nur Abholung</t>
        </is>
      </c>
      <c r="N86" s="16" t="n"/>
      <c r="O86" s="17" t="n"/>
      <c r="P86" s="18" t="n"/>
      <c r="Q86" s="19">
        <f>IF(N86&lt;&gt;"ja","",IF(O86="",H86,O86)*J86)</f>
        <v/>
      </c>
    </row>
    <row r="87" ht="78" customHeight="1">
      <c r="A87" s="27" t="n">
        <v>80</v>
      </c>
      <c r="B87" s="34" t="inlineStr">
        <is>
          <t>TE01-04</t>
        </is>
      </c>
      <c r="C87" s="29" t="n"/>
      <c r="D87" s="30" t="inlineStr">
        <is>
          <t>Weber Genesis Gasgrill
Weber Genesis, Kupfer/Edelstahl, 4 Brenner mit Sear Station, inkl. Gasflasche</t>
        </is>
      </c>
      <c r="E87" s="30" t="n"/>
      <c r="F87" s="30" t="inlineStr">
        <is>
          <t>Terrasse</t>
        </is>
      </c>
      <c r="G87" s="28" t="inlineStr">
        <is>
          <t>gebraucht</t>
        </is>
      </c>
      <c r="H87" s="28" t="n">
        <v>1</v>
      </c>
      <c r="I87" s="28" t="inlineStr">
        <is>
          <t>Stück</t>
        </is>
      </c>
      <c r="J87" s="31" t="n">
        <v>450</v>
      </c>
      <c r="K87" s="32">
        <f>J87*1.19</f>
        <v/>
      </c>
      <c r="L87" s="28" t="inlineStr">
        <is>
          <t>VHB</t>
        </is>
      </c>
      <c r="M87" s="30" t="inlineStr">
        <is>
          <t>nur Abholung</t>
        </is>
      </c>
      <c r="N87" s="16" t="n"/>
      <c r="O87" s="17" t="n"/>
      <c r="P87" s="18" t="n"/>
      <c r="Q87" s="33">
        <f>IF(N87&lt;&gt;"ja","",IF(O87="",H87,O87)*J87)</f>
        <v/>
      </c>
    </row>
    <row r="88" ht="78" customHeight="1">
      <c r="A88" s="9" t="n">
        <v>81</v>
      </c>
      <c r="B88" s="10" t="inlineStr">
        <is>
          <t>TE01-05</t>
        </is>
      </c>
      <c r="C88" s="11" t="n"/>
      <c r="D88" s="12" t="inlineStr">
        <is>
          <t>Sonnenschirm creme
Marktschirm mit Holzstiel, creme, ca. 3 m Durchmesser</t>
        </is>
      </c>
      <c r="E88" s="13" t="n"/>
      <c r="F88" s="12" t="inlineStr">
        <is>
          <t>Terrasse</t>
        </is>
      </c>
      <c r="G88" s="10" t="inlineStr">
        <is>
          <t>gebraucht</t>
        </is>
      </c>
      <c r="H88" s="10" t="n">
        <v>1</v>
      </c>
      <c r="I88" s="10" t="inlineStr">
        <is>
          <t>Stück</t>
        </is>
      </c>
      <c r="J88" s="14" t="n">
        <v>70</v>
      </c>
      <c r="K88" s="15">
        <f>J88*1.19</f>
        <v/>
      </c>
      <c r="L88" s="10" t="inlineStr">
        <is>
          <t>VHB</t>
        </is>
      </c>
      <c r="M88" s="12" t="inlineStr">
        <is>
          <t>nur Abholung</t>
        </is>
      </c>
      <c r="N88" s="16" t="n"/>
      <c r="O88" s="17" t="n"/>
      <c r="P88" s="18" t="n"/>
      <c r="Q88" s="19">
        <f>IF(N88&lt;&gt;"ja","",IF(O88="",H88,O88)*J88)</f>
        <v/>
      </c>
    </row>
    <row r="89" ht="78" customHeight="1">
      <c r="A89" s="20" t="n">
        <v>82</v>
      </c>
      <c r="B89" s="21" t="inlineStr">
        <is>
          <t>TE02-01</t>
        </is>
      </c>
      <c r="C89" s="22" t="n"/>
      <c r="D89" s="23" t="inlineStr">
        <is>
          <t>Pflanzkübel Plastik weiß
Runder Pflanzkübel, Betonoptik weiß, Durchmesser ca. 50 cm</t>
        </is>
      </c>
      <c r="E89" s="13" t="n"/>
      <c r="F89" s="23" t="inlineStr">
        <is>
          <t>Dachterrasse</t>
        </is>
      </c>
      <c r="G89" s="21" t="inlineStr">
        <is>
          <t>gebraucht</t>
        </is>
      </c>
      <c r="H89" s="21" t="n">
        <v>4</v>
      </c>
      <c r="I89" s="21" t="inlineStr">
        <is>
          <t>Stück</t>
        </is>
      </c>
      <c r="J89" s="24" t="n">
        <v>60</v>
      </c>
      <c r="K89" s="25">
        <f>J89*1.19</f>
        <v/>
      </c>
      <c r="L89" s="21" t="inlineStr">
        <is>
          <t>VHB</t>
        </is>
      </c>
      <c r="M89" s="23" t="inlineStr">
        <is>
          <t>nur Abholung</t>
        </is>
      </c>
      <c r="N89" s="16" t="n"/>
      <c r="O89" s="17" t="n"/>
      <c r="P89" s="18" t="n"/>
      <c r="Q89" s="26">
        <f>IF(N89&lt;&gt;"ja","",IF(O89="",H89,O89)*J89)</f>
        <v/>
      </c>
    </row>
    <row r="90" ht="78" customHeight="1">
      <c r="A90" s="9" t="n">
        <v>83</v>
      </c>
      <c r="B90" s="10" t="inlineStr">
        <is>
          <t>TE02-02</t>
        </is>
      </c>
      <c r="C90" s="11" t="n"/>
      <c r="D90" s="12" t="inlineStr">
        <is>
          <t>Gartenstuhl Kunststoff anthrazit
Stapelbarer Gartenstuhl mit Armlehnen, anthrazit</t>
        </is>
      </c>
      <c r="E90" s="13" t="n"/>
      <c r="F90" s="12" t="inlineStr">
        <is>
          <t>Dachterrasse</t>
        </is>
      </c>
      <c r="G90" s="10" t="inlineStr">
        <is>
          <t>gebraucht</t>
        </is>
      </c>
      <c r="H90" s="10" t="n">
        <v>4</v>
      </c>
      <c r="I90" s="10" t="inlineStr">
        <is>
          <t>Stück</t>
        </is>
      </c>
      <c r="J90" s="14" t="n">
        <v>10</v>
      </c>
      <c r="K90" s="15">
        <f>J90*1.19</f>
        <v/>
      </c>
      <c r="L90" s="10" t="inlineStr">
        <is>
          <t>VHB</t>
        </is>
      </c>
      <c r="M90" s="12" t="inlineStr">
        <is>
          <t>nur Abholung</t>
        </is>
      </c>
      <c r="N90" s="16" t="n"/>
      <c r="O90" s="17" t="n"/>
      <c r="P90" s="18" t="n"/>
      <c r="Q90" s="19">
        <f>IF(N90&lt;&gt;"ja","",IF(O90="",H90,O90)*J90)</f>
        <v/>
      </c>
    </row>
    <row r="91" ht="78" customHeight="1">
      <c r="A91" s="20" t="n">
        <v>84</v>
      </c>
      <c r="B91" s="21" t="inlineStr">
        <is>
          <t>TE02-03</t>
        </is>
      </c>
      <c r="C91" s="22" t="n"/>
      <c r="D91" s="23" t="inlineStr">
        <is>
          <t>Gartentisch anthrazit
Aluminiumrahmen mit Lamellenplatte in Holzoptik, anthrazit inkl. Stühle</t>
        </is>
      </c>
      <c r="E91" s="13" t="n"/>
      <c r="F91" s="23" t="inlineStr">
        <is>
          <t>Dachterrasse</t>
        </is>
      </c>
      <c r="G91" s="21" t="inlineStr">
        <is>
          <t>gut</t>
        </is>
      </c>
      <c r="H91" s="21" t="n">
        <v>1</v>
      </c>
      <c r="I91" s="21" t="inlineStr">
        <is>
          <t>Stück</t>
        </is>
      </c>
      <c r="J91" s="24" t="n">
        <v>150</v>
      </c>
      <c r="K91" s="25">
        <f>J91*1.19</f>
        <v/>
      </c>
      <c r="L91" s="21" t="inlineStr">
        <is>
          <t>VHB</t>
        </is>
      </c>
      <c r="M91" s="23" t="inlineStr">
        <is>
          <t>nur Abholung</t>
        </is>
      </c>
      <c r="N91" s="16" t="n"/>
      <c r="O91" s="17" t="n"/>
      <c r="P91" s="18" t="n"/>
      <c r="Q91" s="26">
        <f>IF(N91&lt;&gt;"ja","",IF(O91="",H91,O91)*J91)</f>
        <v/>
      </c>
    </row>
    <row r="92" ht="78" customHeight="1">
      <c r="A92" s="9" t="n">
        <v>85</v>
      </c>
      <c r="B92" s="35" t="inlineStr">
        <is>
          <t>TE02-04</t>
        </is>
      </c>
      <c r="C92" s="11" t="n"/>
      <c r="D92" s="12" t="inlineStr">
        <is>
          <t>Teak-Klapptisch rund
Runder Gartenklapptisch aus Hartholz/Teak inkl. Stühle</t>
        </is>
      </c>
      <c r="E92" s="13" t="n"/>
      <c r="F92" s="12" t="inlineStr">
        <is>
          <t>Dachterrasse</t>
        </is>
      </c>
      <c r="G92" s="10" t="inlineStr">
        <is>
          <t>gebraucht</t>
        </is>
      </c>
      <c r="H92" s="10" t="n">
        <v>1</v>
      </c>
      <c r="I92" s="10" t="inlineStr">
        <is>
          <t>Set</t>
        </is>
      </c>
      <c r="J92" s="14" t="n">
        <v>150</v>
      </c>
      <c r="K92" s="15">
        <f>J92*1.19</f>
        <v/>
      </c>
      <c r="L92" s="10" t="inlineStr">
        <is>
          <t>VHB</t>
        </is>
      </c>
      <c r="M92" s="12" t="inlineStr">
        <is>
          <t>nur Abholung</t>
        </is>
      </c>
      <c r="N92" s="16" t="n"/>
      <c r="O92" s="17" t="n"/>
      <c r="P92" s="18" t="n"/>
      <c r="Q92" s="19">
        <f>IF(N92&lt;&gt;"ja","",IF(O92="",H92,O92)*J92)</f>
        <v/>
      </c>
    </row>
    <row r="93" ht="78" customHeight="1">
      <c r="A93" s="20" t="n">
        <v>86</v>
      </c>
      <c r="B93" s="21" t="inlineStr">
        <is>
          <t>TE02-05</t>
        </is>
      </c>
      <c r="C93" s="22" t="n"/>
      <c r="D93" s="23" t="inlineStr">
        <is>
          <t>Pflanzkübel grau, groß
Kunststoff-Pflanzkübel grau, Durchmesser ca. 60 cm</t>
        </is>
      </c>
      <c r="E93" s="13" t="n"/>
      <c r="F93" s="23" t="inlineStr">
        <is>
          <t>Dachterrasse</t>
        </is>
      </c>
      <c r="G93" s="21" t="inlineStr">
        <is>
          <t>gut</t>
        </is>
      </c>
      <c r="H93" s="21" t="n">
        <v>2</v>
      </c>
      <c r="I93" s="21" t="inlineStr">
        <is>
          <t>Stück</t>
        </is>
      </c>
      <c r="J93" s="24" t="n">
        <v>90</v>
      </c>
      <c r="K93" s="25">
        <f>J93*1.19</f>
        <v/>
      </c>
      <c r="L93" s="21" t="inlineStr">
        <is>
          <t>VHB</t>
        </is>
      </c>
      <c r="M93" s="23" t="inlineStr">
        <is>
          <t>nur Abholung</t>
        </is>
      </c>
      <c r="N93" s="16" t="n"/>
      <c r="O93" s="17" t="n"/>
      <c r="P93" s="18" t="n"/>
      <c r="Q93" s="26">
        <f>IF(N93&lt;&gt;"ja","",IF(O93="",H93,O93)*J93)</f>
        <v/>
      </c>
    </row>
    <row r="94" ht="78" customHeight="1">
      <c r="A94" s="9" t="n">
        <v>87</v>
      </c>
      <c r="B94" s="10" t="inlineStr">
        <is>
          <t>TE02-06</t>
        </is>
      </c>
      <c r="C94" s="11" t="n"/>
      <c r="D94" s="12" t="inlineStr">
        <is>
          <t>Holzstern mit Lichterkette
Großer Dekostern aus Holzlatten mit Lichterkette, ca. 2 m</t>
        </is>
      </c>
      <c r="E94" s="13" t="n"/>
      <c r="F94" s="12" t="inlineStr">
        <is>
          <t>Dachterrasse</t>
        </is>
      </c>
      <c r="G94" s="10" t="inlineStr">
        <is>
          <t>gebraucht</t>
        </is>
      </c>
      <c r="H94" s="10" t="n">
        <v>1</v>
      </c>
      <c r="I94" s="10" t="inlineStr">
        <is>
          <t>Stück</t>
        </is>
      </c>
      <c r="J94" s="14" t="n">
        <v>180</v>
      </c>
      <c r="K94" s="15">
        <f>J94*1.19</f>
        <v/>
      </c>
      <c r="L94" s="10" t="inlineStr">
        <is>
          <t>VHB</t>
        </is>
      </c>
      <c r="M94" s="12" t="inlineStr">
        <is>
          <t>nur Abholung</t>
        </is>
      </c>
      <c r="N94" s="16" t="n"/>
      <c r="O94" s="17" t="n"/>
      <c r="P94" s="18" t="n"/>
      <c r="Q94" s="19">
        <f>IF(N94&lt;&gt;"ja","",IF(O94="",H94,O94)*J94)</f>
        <v/>
      </c>
    </row>
    <row r="95" ht="78" customHeight="1">
      <c r="A95" s="20" t="n">
        <v>88</v>
      </c>
      <c r="B95" s="21" t="inlineStr">
        <is>
          <t>NU01-13</t>
        </is>
      </c>
      <c r="C95" s="22" t="n"/>
      <c r="D95" s="23" t="inlineStr">
        <is>
          <t>Vitrine Nussbaum, vierteilig
Wohnzimmervitrine im Barockstil, Nussbaum furniert. Vier Türen, davon zwei mit Glas und Glaseinlegeböden, geschnitzte Zierleisten, Schloss vorhanden.</t>
        </is>
      </c>
      <c r="E95" s="13" t="n"/>
      <c r="F95" s="23" t="inlineStr">
        <is>
          <t>Flur</t>
        </is>
      </c>
      <c r="G95" s="21" t="inlineStr">
        <is>
          <t>gebraucht</t>
        </is>
      </c>
      <c r="H95" s="21" t="n">
        <v>1</v>
      </c>
      <c r="I95" s="21" t="inlineStr">
        <is>
          <t>Stück</t>
        </is>
      </c>
      <c r="J95" s="24" t="n">
        <v>120</v>
      </c>
      <c r="K95" s="25">
        <f>J95*1.19</f>
        <v/>
      </c>
      <c r="L95" s="21" t="inlineStr">
        <is>
          <t>VHB</t>
        </is>
      </c>
      <c r="M95" s="23" t="inlineStr">
        <is>
          <t>nur Abholung</t>
        </is>
      </c>
      <c r="N95" s="16" t="n"/>
      <c r="O95" s="17" t="n"/>
      <c r="P95" s="18" t="n"/>
      <c r="Q95" s="26">
        <f>IF(N95&lt;&gt;"ja","",IF(O95="",H95,O95)*J95)</f>
        <v/>
      </c>
    </row>
    <row r="96" ht="78" customHeight="1">
      <c r="A96" s="9" t="n">
        <v>89</v>
      </c>
      <c r="B96" s="10" t="inlineStr">
        <is>
          <t>NU01-14</t>
        </is>
      </c>
      <c r="C96" s="11" t="n"/>
      <c r="D96" s="12" t="inlineStr">
        <is>
          <t>Kindergarderobe mit Sitzbank, weiß
Schreinerarbeit aus weiß beschichteter Platte mit Multiplex-Kanten. Oben vier offene Fächer, darunter vier weiße Doppelhaken, Sitzbank mit Schuhrost aus Holzlatten.</t>
        </is>
      </c>
      <c r="E96" s="13" t="n"/>
      <c r="F96" s="12" t="inlineStr">
        <is>
          <t>Flur</t>
        </is>
      </c>
      <c r="G96" s="10" t="inlineStr">
        <is>
          <t>gebraucht</t>
        </is>
      </c>
      <c r="H96" s="10" t="n">
        <v>10</v>
      </c>
      <c r="I96" s="10" t="inlineStr">
        <is>
          <t>Stück</t>
        </is>
      </c>
      <c r="J96" s="14" t="n">
        <v>90</v>
      </c>
      <c r="K96" s="15">
        <f>J96*1.19</f>
        <v/>
      </c>
      <c r="L96" s="10" t="inlineStr">
        <is>
          <t>VHB</t>
        </is>
      </c>
      <c r="M96" s="12" t="inlineStr">
        <is>
          <t>nur Abholung</t>
        </is>
      </c>
      <c r="N96" s="16" t="n"/>
      <c r="O96" s="17" t="n"/>
      <c r="P96" s="18" t="n"/>
      <c r="Q96" s="19">
        <f>IF(N96&lt;&gt;"ja","",IF(O96="",H96,O96)*J96)</f>
        <v/>
      </c>
    </row>
    <row r="97" ht="78" customHeight="1">
      <c r="A97" s="20" t="n">
        <v>90</v>
      </c>
      <c r="B97" s="21" t="inlineStr">
        <is>
          <t>NU01-15</t>
        </is>
      </c>
      <c r="C97" s="22" t="n"/>
      <c r="D97" s="23" t="inlineStr">
        <is>
          <t>Garderobenschrank weiß mit Grafikfront
Weiß beschichteter Schrank mit hoher Tür und Schubladen, Griffmulden ohne Beschläge. Die Fronten tragen eine schwarze Grafik (Straße mit Fahrzeugen), die sich über alle vier Schränke fortsetzt und nur zusammen ein Bild ergibt.</t>
        </is>
      </c>
      <c r="E97" s="13" t="n"/>
      <c r="F97" s="23" t="inlineStr">
        <is>
          <t>Flur</t>
        </is>
      </c>
      <c r="G97" s="21" t="inlineStr">
        <is>
          <t>gebraucht</t>
        </is>
      </c>
      <c r="H97" s="21" t="n">
        <v>4</v>
      </c>
      <c r="I97" s="21" t="inlineStr">
        <is>
          <t>Stück</t>
        </is>
      </c>
      <c r="J97" s="24" t="n">
        <v>120</v>
      </c>
      <c r="K97" s="25">
        <f>J97*1.19</f>
        <v/>
      </c>
      <c r="L97" s="21" t="inlineStr">
        <is>
          <t>VHB</t>
        </is>
      </c>
      <c r="M97" s="23" t="inlineStr">
        <is>
          <t>nur Abholung</t>
        </is>
      </c>
      <c r="N97" s="16" t="n"/>
      <c r="O97" s="17" t="n"/>
      <c r="P97" s="18" t="n"/>
      <c r="Q97" s="26">
        <f>IF(N97&lt;&gt;"ja","",IF(O97="",H97,O97)*J97)</f>
        <v/>
      </c>
    </row>
    <row r="98" ht="78" customHeight="1">
      <c r="A98" s="9" t="n">
        <v>91</v>
      </c>
      <c r="B98" s="35" t="inlineStr">
        <is>
          <t>NU01-16</t>
        </is>
      </c>
      <c r="C98" s="11" t="n"/>
      <c r="D98" s="12" t="inlineStr">
        <is>
          <t>Waschmaschine LG 17 kg, F11WM17VT2
LG Vollwaschautomat, Inverter Direct Drive, TrueSteam, 17 kg Füllmenge. Modell F11WM17VT2 laut Typenschild, 2000–2250 W. Gewerblich genutzt.</t>
        </is>
      </c>
      <c r="E98" s="13" t="inlineStr">
        <is>
          <t>99 × 70 × 77 cm (H×B×T)</t>
        </is>
      </c>
      <c r="F98" s="12" t="inlineStr">
        <is>
          <t>Flur</t>
        </is>
      </c>
      <c r="G98" s="10" t="inlineStr">
        <is>
          <t>gut</t>
        </is>
      </c>
      <c r="H98" s="10" t="n">
        <v>1</v>
      </c>
      <c r="I98" s="10" t="inlineStr">
        <is>
          <t>Stück</t>
        </is>
      </c>
      <c r="J98" s="14" t="n">
        <v>350</v>
      </c>
      <c r="K98" s="15">
        <f>J98*1.19</f>
        <v/>
      </c>
      <c r="L98" s="10" t="inlineStr">
        <is>
          <t>VHB</t>
        </is>
      </c>
      <c r="M98" s="12" t="inlineStr">
        <is>
          <t>nur Abholung</t>
        </is>
      </c>
      <c r="N98" s="16" t="n"/>
      <c r="O98" s="17" t="n"/>
      <c r="P98" s="18" t="n"/>
      <c r="Q98" s="19">
        <f>IF(N98&lt;&gt;"ja","",IF(O98="",H98,O98)*J98)</f>
        <v/>
      </c>
    </row>
    <row r="99" ht="78" customHeight="1">
      <c r="A99" s="20" t="n">
        <v>92</v>
      </c>
      <c r="B99" s="35" t="inlineStr">
        <is>
          <t>NU01-17</t>
        </is>
      </c>
      <c r="C99" s="22" t="n"/>
      <c r="D99" s="23" t="inlineStr">
        <is>
          <t>Wärmepumpentrockner Miele T1 Excellence, 8 kg
Miele Wärmepumpentrockner der Reihe T1 Excellence, 8 kg. Typenschild: TEC235WP, Type HT30. Aufkleber des Elektrofachbetriebs Frommer, VS-Schwenningen.</t>
        </is>
      </c>
      <c r="E99" s="13" t="n"/>
      <c r="F99" s="23" t="inlineStr">
        <is>
          <t>Flur</t>
        </is>
      </c>
      <c r="G99" s="21" t="inlineStr">
        <is>
          <t>gut</t>
        </is>
      </c>
      <c r="H99" s="21" t="n">
        <v>1</v>
      </c>
      <c r="I99" s="21" t="inlineStr">
        <is>
          <t>Stück</t>
        </is>
      </c>
      <c r="J99" s="24" t="n">
        <v>400</v>
      </c>
      <c r="K99" s="25">
        <f>J99*1.19</f>
        <v/>
      </c>
      <c r="L99" s="21" t="inlineStr">
        <is>
          <t>VHB</t>
        </is>
      </c>
      <c r="M99" s="23" t="inlineStr">
        <is>
          <t>nur Abholung</t>
        </is>
      </c>
      <c r="N99" s="16" t="n"/>
      <c r="O99" s="17" t="n"/>
      <c r="P99" s="18" t="n"/>
      <c r="Q99" s="26">
        <f>IF(N99&lt;&gt;"ja","",IF(O99="",H99,O99)*J99)</f>
        <v/>
      </c>
    </row>
    <row r="100" ht="78" customHeight="1">
      <c r="A100" s="9" t="n">
        <v>93</v>
      </c>
      <c r="B100" s="10" t="inlineStr">
        <is>
          <t>NU01-18</t>
        </is>
      </c>
      <c r="C100" s="11" t="n"/>
      <c r="D100" s="12" t="inlineStr">
        <is>
          <t>Waschmaschine Candy RapidÓ, 9 kg
Candy RapidÓ, 9 kg, 1400 Touren, Speed-Drive-Inverter, Simply-Fi (App-Anbindung), Kg Detector. Modell RO14960WMC5/1-S laut Typenschild, 1600 W.</t>
        </is>
      </c>
      <c r="E100" s="13" t="n"/>
      <c r="F100" s="12" t="inlineStr">
        <is>
          <t>Flur</t>
        </is>
      </c>
      <c r="G100" s="10" t="inlineStr">
        <is>
          <t>gebraucht</t>
        </is>
      </c>
      <c r="H100" s="10" t="n">
        <v>1</v>
      </c>
      <c r="I100" s="10" t="inlineStr">
        <is>
          <t>Stück</t>
        </is>
      </c>
      <c r="J100" s="14" t="n">
        <v>140</v>
      </c>
      <c r="K100" s="15">
        <f>J100*1.19</f>
        <v/>
      </c>
      <c r="L100" s="10" t="inlineStr">
        <is>
          <t>VHB</t>
        </is>
      </c>
      <c r="M100" s="12" t="inlineStr">
        <is>
          <t>nur Abholung</t>
        </is>
      </c>
      <c r="N100" s="16" t="n"/>
      <c r="O100" s="17" t="n"/>
      <c r="P100" s="18" t="n"/>
      <c r="Q100" s="19">
        <f>IF(N100&lt;&gt;"ja","",IF(O100="",H100,O100)*J100)</f>
        <v/>
      </c>
    </row>
    <row r="101" ht="78" customHeight="1">
      <c r="A101" s="20" t="n">
        <v>94</v>
      </c>
      <c r="B101" s="21" t="inlineStr">
        <is>
          <t>NU01-19</t>
        </is>
      </c>
      <c r="C101" s="22" t="n"/>
      <c r="D101" s="23" t="inlineStr">
        <is>
          <t>Kindergarderobe mit Hakenleiste und Wannen, weiß
Zweiteilige Kindergarderobe: oben ein Wandelement mit vier offenen Fächern und darin liegenden Kunststoffwannen sowie vier roten Doppelhaken, unten eine weiße Sitzbank aus Holz mit Schublade. Beide Teile gehören zusammen.</t>
        </is>
      </c>
      <c r="E101" s="13" t="n"/>
      <c r="F101" s="23" t="inlineStr">
        <is>
          <t>Flur</t>
        </is>
      </c>
      <c r="G101" s="21" t="inlineStr">
        <is>
          <t>gebraucht</t>
        </is>
      </c>
      <c r="H101" s="21" t="n">
        <v>4</v>
      </c>
      <c r="I101" s="21" t="inlineStr">
        <is>
          <t>Stück</t>
        </is>
      </c>
      <c r="J101" s="24" t="n">
        <v>110</v>
      </c>
      <c r="K101" s="25">
        <f>J101*1.19</f>
        <v/>
      </c>
      <c r="L101" s="21" t="inlineStr">
        <is>
          <t>VHB</t>
        </is>
      </c>
      <c r="M101" s="23" t="inlineStr">
        <is>
          <t>nur Abholung</t>
        </is>
      </c>
      <c r="N101" s="16" t="n"/>
      <c r="O101" s="17" t="n"/>
      <c r="P101" s="18" t="n"/>
      <c r="Q101" s="26">
        <f>IF(N101&lt;&gt;"ja","",IF(O101="",H101,O101)*J101)</f>
        <v/>
      </c>
    </row>
    <row r="102" ht="78" customHeight="1">
      <c r="A102" s="9" t="n">
        <v>95</v>
      </c>
      <c r="B102" s="10" t="inlineStr">
        <is>
          <t>NU01-20</t>
        </is>
      </c>
      <c r="C102" s="11" t="n"/>
      <c r="D102" s="12" t="inlineStr">
        <is>
          <t>Clubsessel rot, Kunstleder
Runder Clubsessel in Tonnenform, roter Kunstlederbezug, niedrige Sitzhöhe – im Haus als Kindersessel genutzt. Gebrauchsspuren an Kanten und Sitzfläche, kleine Risse im Bezug.</t>
        </is>
      </c>
      <c r="E102" s="13" t="n"/>
      <c r="F102" s="12" t="inlineStr">
        <is>
          <t>Flur</t>
        </is>
      </c>
      <c r="G102" s="10" t="inlineStr">
        <is>
          <t>gebraucht</t>
        </is>
      </c>
      <c r="H102" s="10" t="n">
        <v>2</v>
      </c>
      <c r="I102" s="10" t="inlineStr">
        <is>
          <t>Stück</t>
        </is>
      </c>
      <c r="J102" s="14" t="n">
        <v>60</v>
      </c>
      <c r="K102" s="15">
        <f>J102*1.19</f>
        <v/>
      </c>
      <c r="L102" s="10" t="inlineStr">
        <is>
          <t>VHB</t>
        </is>
      </c>
      <c r="M102" s="12" t="inlineStr">
        <is>
          <t>nur Abholung</t>
        </is>
      </c>
      <c r="N102" s="16" t="n"/>
      <c r="O102" s="17" t="n"/>
      <c r="P102" s="18" t="n"/>
      <c r="Q102" s="19">
        <f>IF(N102&lt;&gt;"ja","",IF(O102="",H102,O102)*J102)</f>
        <v/>
      </c>
    </row>
    <row r="103" ht="78" customHeight="1">
      <c r="A103" s="20" t="n">
        <v>96</v>
      </c>
      <c r="B103" s="35" t="inlineStr">
        <is>
          <t>NU01-21</t>
        </is>
      </c>
      <c r="C103" s="22" t="n"/>
      <c r="D103" s="23" t="inlineStr">
        <is>
          <t>Leuchte Mr Maria „Miffy", groß
Steh-/Tischleuchte in Hasenform von Mr Maria (Amsterdam), Motiv Miffy, weißer Kunststoff, LED, Anschluss über Netzteil mit USB. Typenschild: MR LED8. Das größere der beiden Exemplare.</t>
        </is>
      </c>
      <c r="E103" s="13" t="n"/>
      <c r="F103" s="23" t="inlineStr">
        <is>
          <t>Flur</t>
        </is>
      </c>
      <c r="G103" s="21" t="inlineStr">
        <is>
          <t>gut</t>
        </is>
      </c>
      <c r="H103" s="21" t="n">
        <v>1</v>
      </c>
      <c r="I103" s="21" t="inlineStr">
        <is>
          <t>Stück</t>
        </is>
      </c>
      <c r="J103" s="24" t="n">
        <v>140</v>
      </c>
      <c r="K103" s="25">
        <f>J103*1.19</f>
        <v/>
      </c>
      <c r="L103" s="21" t="inlineStr">
        <is>
          <t>VHB</t>
        </is>
      </c>
      <c r="M103" s="23" t="inlineStr">
        <is>
          <t>nur Abholung</t>
        </is>
      </c>
      <c r="N103" s="16" t="n"/>
      <c r="O103" s="17" t="n"/>
      <c r="P103" s="18" t="n"/>
      <c r="Q103" s="26">
        <f>IF(N103&lt;&gt;"ja","",IF(O103="",H103,O103)*J103)</f>
        <v/>
      </c>
    </row>
    <row r="104" ht="78" customHeight="1">
      <c r="A104" s="9" t="n">
        <v>97</v>
      </c>
      <c r="B104" s="35" t="inlineStr">
        <is>
          <t>NU01-22</t>
        </is>
      </c>
      <c r="C104" s="11" t="n"/>
      <c r="D104" s="12" t="inlineStr">
        <is>
          <t>Leuchte Mr Maria „Miffy", klein
Tischleuchte in Hasenform von Mr Maria (Amsterdam), Motiv Miffy, weißer Kunststoff, LED, Anschluss über Netzteil mit USB. Die kleinere Ausführung.</t>
        </is>
      </c>
      <c r="E104" s="13" t="n"/>
      <c r="F104" s="12" t="inlineStr">
        <is>
          <t>Flur</t>
        </is>
      </c>
      <c r="G104" s="10" t="inlineStr">
        <is>
          <t>gut</t>
        </is>
      </c>
      <c r="H104" s="10" t="n">
        <v>3</v>
      </c>
      <c r="I104" s="10" t="inlineStr">
        <is>
          <t>Stück</t>
        </is>
      </c>
      <c r="J104" s="14" t="n">
        <v>60</v>
      </c>
      <c r="K104" s="15">
        <f>J104*1.19</f>
        <v/>
      </c>
      <c r="L104" s="10" t="inlineStr">
        <is>
          <t>VHB</t>
        </is>
      </c>
      <c r="M104" s="12" t="inlineStr">
        <is>
          <t>nur Abholung</t>
        </is>
      </c>
      <c r="N104" s="16" t="n"/>
      <c r="O104" s="17" t="n"/>
      <c r="P104" s="18" t="n"/>
      <c r="Q104" s="19">
        <f>IF(N104&lt;&gt;"ja","",IF(O104="",H104,O104)*J104)</f>
        <v/>
      </c>
    </row>
    <row r="105" ht="78" customHeight="1">
      <c r="A105" s="20" t="n">
        <v>98</v>
      </c>
      <c r="B105" s="21" t="inlineStr">
        <is>
          <t>NU02-02</t>
        </is>
      </c>
      <c r="C105" s="22" t="n"/>
      <c r="D105" s="23" t="inlineStr">
        <is>
          <t>Kinderstuhl IKEA Kritter, weiß
Kinderstuhl aus Massivholz, weiß lackiert, Rückenlehne mit ausgestanzter Katze und Hund. Etikett an der Unterseite: IKEA Kritter, Herstelldatum 2019. Farbe an Sitzkanten und Ecken abgeplatzt.</t>
        </is>
      </c>
      <c r="E105" s="13" t="n"/>
      <c r="F105" s="23" t="inlineStr">
        <is>
          <t>Gruppenraum 5</t>
        </is>
      </c>
      <c r="G105" s="21" t="inlineStr">
        <is>
          <t>gebraucht</t>
        </is>
      </c>
      <c r="H105" s="21" t="n">
        <v>31</v>
      </c>
      <c r="I105" s="21" t="inlineStr">
        <is>
          <t>Stück</t>
        </is>
      </c>
      <c r="J105" s="24" t="n">
        <v>10</v>
      </c>
      <c r="K105" s="25">
        <f>J105*1.19</f>
        <v/>
      </c>
      <c r="L105" s="21" t="inlineStr">
        <is>
          <t>VHB</t>
        </is>
      </c>
      <c r="M105" s="23" t="inlineStr">
        <is>
          <t>nur Abholung</t>
        </is>
      </c>
      <c r="N105" s="16" t="n"/>
      <c r="O105" s="17" t="n"/>
      <c r="P105" s="18" t="n"/>
      <c r="Q105" s="26">
        <f>IF(N105&lt;&gt;"ja","",IF(O105="",H105,O105)*J105)</f>
        <v/>
      </c>
    </row>
    <row r="106" ht="78" customHeight="1">
      <c r="A106" s="9" t="n">
        <v>99</v>
      </c>
      <c r="B106" s="10" t="inlineStr">
        <is>
          <t>NU02-03</t>
        </is>
      </c>
      <c r="C106" s="11" t="n"/>
      <c r="D106" s="12" t="inlineStr">
        <is>
          <t>Kindertisch rund, weiß
Runde Tischplatte in Weiß mit Multiplex-Kante auf verchromten Rundfüßen. Oberfläche verkratzt und mit Farbspuren.</t>
        </is>
      </c>
      <c r="E106" s="13" t="n"/>
      <c r="F106" s="12" t="inlineStr">
        <is>
          <t>Gruppenraum 5</t>
        </is>
      </c>
      <c r="G106" s="10" t="inlineStr">
        <is>
          <t>gebraucht</t>
        </is>
      </c>
      <c r="H106" s="10" t="n">
        <v>2</v>
      </c>
      <c r="I106" s="10" t="inlineStr">
        <is>
          <t>Stück</t>
        </is>
      </c>
      <c r="J106" s="14" t="n">
        <v>60</v>
      </c>
      <c r="K106" s="15">
        <f>J106*1.19</f>
        <v/>
      </c>
      <c r="L106" s="10" t="inlineStr">
        <is>
          <t>VHB</t>
        </is>
      </c>
      <c r="M106" s="12" t="inlineStr">
        <is>
          <t>nur Abholung</t>
        </is>
      </c>
      <c r="N106" s="16" t="n"/>
      <c r="O106" s="17" t="n"/>
      <c r="P106" s="18" t="n"/>
      <c r="Q106" s="19">
        <f>IF(N106&lt;&gt;"ja","",IF(O106="",H106,O106)*J106)</f>
        <v/>
      </c>
    </row>
    <row r="107" ht="78" customHeight="1">
      <c r="A107" s="20" t="n">
        <v>100</v>
      </c>
      <c r="B107" s="21" t="inlineStr">
        <is>
          <t>NU02-04</t>
        </is>
      </c>
      <c r="C107" s="22" t="n"/>
      <c r="D107" s="23" t="inlineStr">
        <is>
          <t>Kinderstuhl VS, grau
Schalenstuhl von VS (Vereinigte Spezialmöbelfabriken) auf grauem Kufengestell. Kunststoffschale mit Griffloch in der Lehne, Sitzfläche mit Belüftungslöchern. Schulmöbelqualität.</t>
        </is>
      </c>
      <c r="E107" s="13" t="n"/>
      <c r="F107" s="23" t="inlineStr">
        <is>
          <t>Gruppenraum 5</t>
        </is>
      </c>
      <c r="G107" s="21" t="inlineStr">
        <is>
          <t>gut</t>
        </is>
      </c>
      <c r="H107" s="21" t="n">
        <v>8</v>
      </c>
      <c r="I107" s="21" t="inlineStr">
        <is>
          <t>Stück</t>
        </is>
      </c>
      <c r="J107" s="24" t="n">
        <v>65</v>
      </c>
      <c r="K107" s="25">
        <f>J107*1.19</f>
        <v/>
      </c>
      <c r="L107" s="21" t="inlineStr">
        <is>
          <t>VHB</t>
        </is>
      </c>
      <c r="M107" s="23" t="inlineStr">
        <is>
          <t>nur Abholung</t>
        </is>
      </c>
      <c r="N107" s="16" t="n"/>
      <c r="O107" s="17" t="n"/>
      <c r="P107" s="18" t="n"/>
      <c r="Q107" s="26">
        <f>IF(N107&lt;&gt;"ja","",IF(O107="",H107,O107)*J107)</f>
        <v/>
      </c>
    </row>
    <row r="108" ht="78" customHeight="1">
      <c r="A108" s="9" t="n">
        <v>101</v>
      </c>
      <c r="B108" s="10" t="inlineStr">
        <is>
          <t>NU02-05</t>
        </is>
      </c>
      <c r="C108" s="11" t="n"/>
      <c r="D108" s="12" t="inlineStr">
        <is>
          <t>Kindertisch halbrund, weiß
Halbrunde Tischplatte in Weiß mit Holzkante, auf dunklen Rundfüßen. Zwei Tische ergeben zusammen einen ovalen Tisch.</t>
        </is>
      </c>
      <c r="E108" s="13" t="n"/>
      <c r="F108" s="12" t="inlineStr">
        <is>
          <t>Gruppenraum 5</t>
        </is>
      </c>
      <c r="G108" s="10" t="inlineStr">
        <is>
          <t>gebraucht</t>
        </is>
      </c>
      <c r="H108" s="10" t="n">
        <v>4</v>
      </c>
      <c r="I108" s="10" t="inlineStr">
        <is>
          <t>Stück</t>
        </is>
      </c>
      <c r="J108" s="14" t="n">
        <v>45</v>
      </c>
      <c r="K108" s="15">
        <f>J108*1.19</f>
        <v/>
      </c>
      <c r="L108" s="10" t="inlineStr">
        <is>
          <t>VHB</t>
        </is>
      </c>
      <c r="M108" s="12" t="inlineStr">
        <is>
          <t>nur Abholung</t>
        </is>
      </c>
      <c r="N108" s="16" t="n"/>
      <c r="O108" s="17" t="n"/>
      <c r="P108" s="18" t="n"/>
      <c r="Q108" s="19">
        <f>IF(N108&lt;&gt;"ja","",IF(O108="",H108,O108)*J108)</f>
        <v/>
      </c>
    </row>
    <row r="109" ht="78" customHeight="1">
      <c r="A109" s="20" t="n">
        <v>102</v>
      </c>
      <c r="B109" s="21" t="inlineStr">
        <is>
          <t>NU02-07</t>
        </is>
      </c>
      <c r="C109" s="22" t="n"/>
      <c r="D109" s="23" t="inlineStr">
        <is>
          <t>Beistelltisch Drahtkorb, Kupfer
Runder Beistelltisch: Drahtkorb in Kupferoptik mit abnehmbarer Platte in Holzoptik. Der Korb lässt sich als Ablage nutzen.</t>
        </is>
      </c>
      <c r="E109" s="13" t="n"/>
      <c r="F109" s="23" t="inlineStr">
        <is>
          <t>Gruppenraum 5</t>
        </is>
      </c>
      <c r="G109" s="21" t="inlineStr">
        <is>
          <t>gebraucht</t>
        </is>
      </c>
      <c r="H109" s="21" t="n">
        <v>2</v>
      </c>
      <c r="I109" s="21" t="inlineStr">
        <is>
          <t>Stück</t>
        </is>
      </c>
      <c r="J109" s="24" t="n">
        <v>25</v>
      </c>
      <c r="K109" s="25">
        <f>J109*1.19</f>
        <v/>
      </c>
      <c r="L109" s="21" t="inlineStr">
        <is>
          <t>VHB</t>
        </is>
      </c>
      <c r="M109" s="23" t="inlineStr">
        <is>
          <t>nur Abholung</t>
        </is>
      </c>
      <c r="N109" s="16" t="n"/>
      <c r="O109" s="17" t="n"/>
      <c r="P109" s="18" t="n"/>
      <c r="Q109" s="26">
        <f>IF(N109&lt;&gt;"ja","",IF(O109="",H109,O109)*J109)</f>
        <v/>
      </c>
    </row>
    <row r="110" ht="78" customHeight="1">
      <c r="A110" s="9" t="n">
        <v>103</v>
      </c>
      <c r="B110" s="10" t="inlineStr">
        <is>
          <t>NU02-08</t>
        </is>
      </c>
      <c r="C110" s="11" t="n"/>
      <c r="D110" s="12" t="inlineStr">
        <is>
          <t>Ohrensessel klein, creme
Kleiner Ohrensessel mit cremefarbenem Bouclé-Bezug und schwarz lackierten, geschwungenen Holzbeinen. Niedrige Sitzhöhe.</t>
        </is>
      </c>
      <c r="E110" s="13" t="n"/>
      <c r="F110" s="12" t="inlineStr">
        <is>
          <t>Gruppenraum 5</t>
        </is>
      </c>
      <c r="G110" s="10" t="inlineStr">
        <is>
          <t>gebraucht</t>
        </is>
      </c>
      <c r="H110" s="10" t="n">
        <v>1</v>
      </c>
      <c r="I110" s="10" t="inlineStr">
        <is>
          <t>Stück</t>
        </is>
      </c>
      <c r="J110" s="14" t="n">
        <v>50</v>
      </c>
      <c r="K110" s="15">
        <f>J110*1.19</f>
        <v/>
      </c>
      <c r="L110" s="10" t="inlineStr">
        <is>
          <t>VHB</t>
        </is>
      </c>
      <c r="M110" s="12" t="inlineStr">
        <is>
          <t>nur Abholung</t>
        </is>
      </c>
      <c r="N110" s="16" t="n"/>
      <c r="O110" s="17" t="n"/>
      <c r="P110" s="18" t="n"/>
      <c r="Q110" s="19">
        <f>IF(N110&lt;&gt;"ja","",IF(O110="",H110,O110)*J110)</f>
        <v/>
      </c>
    </row>
    <row r="111" ht="78" customHeight="1">
      <c r="A111" s="20" t="n">
        <v>104</v>
      </c>
      <c r="B111" s="21" t="inlineStr">
        <is>
          <t>NU02-09</t>
        </is>
      </c>
      <c r="C111" s="22" t="n"/>
      <c r="D111" s="23" t="inlineStr">
        <is>
          <t>Spieltisch Kiefer mit weißen Einlagen
Quadratischer Tisch: Rahmen und Beine aus Kiefer massiv, zwei weiße Einlegeplatten in der Tischfläche mit Griffloch. Kanten und Platten mit Gebrauchsspuren.</t>
        </is>
      </c>
      <c r="E111" s="13" t="n"/>
      <c r="F111" s="23" t="inlineStr">
        <is>
          <t>Gruppenraum 5</t>
        </is>
      </c>
      <c r="G111" s="21" t="inlineStr">
        <is>
          <t>gebraucht</t>
        </is>
      </c>
      <c r="H111" s="21" t="n">
        <v>1</v>
      </c>
      <c r="I111" s="21" t="inlineStr">
        <is>
          <t>Stück</t>
        </is>
      </c>
      <c r="J111" s="24" t="n">
        <v>45</v>
      </c>
      <c r="K111" s="25">
        <f>J111*1.19</f>
        <v/>
      </c>
      <c r="L111" s="21" t="inlineStr">
        <is>
          <t>VHB</t>
        </is>
      </c>
      <c r="M111" s="23" t="inlineStr">
        <is>
          <t>nur Abholung</t>
        </is>
      </c>
      <c r="N111" s="16" t="n"/>
      <c r="O111" s="17" t="n"/>
      <c r="P111" s="18" t="n"/>
      <c r="Q111" s="26">
        <f>IF(N111&lt;&gt;"ja","",IF(O111="",H111,O111)*J111)</f>
        <v/>
      </c>
    </row>
    <row r="112" ht="78" customHeight="1">
      <c r="A112" s="9" t="n">
        <v>105</v>
      </c>
      <c r="B112" s="10" t="inlineStr">
        <is>
          <t>NU02-11</t>
        </is>
      </c>
      <c r="C112" s="11" t="n"/>
      <c r="D112" s="12" t="inlineStr">
        <is>
          <t>Tisch weiß mit grauer Platte
Tisch mit weißen Seitenwangen und dunkelgrauer Platte, auf Gleitern. Schlichte Bauweise, als Arbeits- oder Basteltisch genutzt.</t>
        </is>
      </c>
      <c r="E112" s="13" t="n"/>
      <c r="F112" s="12" t="inlineStr">
        <is>
          <t>Gruppenraum 5</t>
        </is>
      </c>
      <c r="G112" s="10" t="inlineStr">
        <is>
          <t>gebraucht</t>
        </is>
      </c>
      <c r="H112" s="10" t="n">
        <v>1</v>
      </c>
      <c r="I112" s="10" t="inlineStr">
        <is>
          <t>Stück</t>
        </is>
      </c>
      <c r="J112" s="14" t="n">
        <v>60</v>
      </c>
      <c r="K112" s="15">
        <f>J112*1.19</f>
        <v/>
      </c>
      <c r="L112" s="10" t="inlineStr">
        <is>
          <t>VHB</t>
        </is>
      </c>
      <c r="M112" s="12" t="inlineStr">
        <is>
          <t>nur Abholung</t>
        </is>
      </c>
      <c r="N112" s="16" t="n"/>
      <c r="O112" s="17" t="n"/>
      <c r="P112" s="18" t="n"/>
      <c r="Q112" s="19">
        <f>IF(N112&lt;&gt;"ja","",IF(O112="",H112,O112)*J112)</f>
        <v/>
      </c>
    </row>
    <row r="113" ht="78" customHeight="1">
      <c r="A113" s="20" t="n">
        <v>106</v>
      </c>
      <c r="B113" s="21" t="inlineStr">
        <is>
          <t>NU02-12</t>
        </is>
      </c>
      <c r="C113" s="22" t="n"/>
      <c r="D113" s="23" t="inlineStr">
        <is>
          <t>Pinolino Kindersitzgruppe rund, Holz
Runder Kindertisch mit vier angebauten, geschwungenen Sitzbänken, Nadelholz. Von Pinolino. Stand im Freien und ist vergraut, Holz sonst fest.</t>
        </is>
      </c>
      <c r="E113" s="13" t="n"/>
      <c r="F113" s="23" t="inlineStr">
        <is>
          <t>Gruppenraum 5</t>
        </is>
      </c>
      <c r="G113" s="21" t="inlineStr">
        <is>
          <t>gebraucht</t>
        </is>
      </c>
      <c r="H113" s="21" t="n">
        <v>1</v>
      </c>
      <c r="I113" s="21" t="inlineStr">
        <is>
          <t>Stück</t>
        </is>
      </c>
      <c r="J113" s="24" t="n">
        <v>75</v>
      </c>
      <c r="K113" s="25">
        <f>J113*1.19</f>
        <v/>
      </c>
      <c r="L113" s="21" t="inlineStr">
        <is>
          <t>VHB</t>
        </is>
      </c>
      <c r="M113" s="23" t="inlineStr">
        <is>
          <t>nur Abholung</t>
        </is>
      </c>
      <c r="N113" s="16" t="n"/>
      <c r="O113" s="17" t="n"/>
      <c r="P113" s="18" t="n"/>
      <c r="Q113" s="26">
        <f>IF(N113&lt;&gt;"ja","",IF(O113="",H113,O113)*J113)</f>
        <v/>
      </c>
    </row>
    <row r="114" ht="78" customHeight="1">
      <c r="A114" s="9" t="n">
        <v>107</v>
      </c>
      <c r="B114" s="10" t="inlineStr">
        <is>
          <t>NU02-13</t>
        </is>
      </c>
      <c r="C114" s="11" t="n"/>
      <c r="D114" s="12" t="inlineStr">
        <is>
          <t>IKEA Mammut Kindertisch mit vier Stühlen
Kindertisch und vier Kinderstühle aus weißem Kunststoff, IKEA Mammut. Stand im Freien, Oberflächen verschmutzt und stumpf.</t>
        </is>
      </c>
      <c r="E114" s="13" t="n"/>
      <c r="F114" s="12" t="inlineStr">
        <is>
          <t>Gruppenraum 5</t>
        </is>
      </c>
      <c r="G114" s="10" t="inlineStr">
        <is>
          <t>stark gebraucht</t>
        </is>
      </c>
      <c r="H114" s="10" t="n">
        <v>1</v>
      </c>
      <c r="I114" s="10" t="inlineStr">
        <is>
          <t>Set</t>
        </is>
      </c>
      <c r="J114" s="14" t="n">
        <v>35</v>
      </c>
      <c r="K114" s="15">
        <f>J114*1.19</f>
        <v/>
      </c>
      <c r="L114" s="10" t="inlineStr">
        <is>
          <t>VHB</t>
        </is>
      </c>
      <c r="M114" s="12" t="inlineStr">
        <is>
          <t>nur Abholung</t>
        </is>
      </c>
      <c r="N114" s="16" t="n"/>
      <c r="O114" s="17" t="n"/>
      <c r="P114" s="18" t="n"/>
      <c r="Q114" s="19">
        <f>IF(N114&lt;&gt;"ja","",IF(O114="",H114,O114)*J114)</f>
        <v/>
      </c>
    </row>
    <row r="115" ht="78" customHeight="1">
      <c r="A115" s="20" t="n">
        <v>108</v>
      </c>
      <c r="B115" s="21" t="inlineStr">
        <is>
          <t>NU02-14</t>
        </is>
      </c>
      <c r="C115" s="22" t="n"/>
      <c r="D115" s="23" t="inlineStr">
        <is>
          <t>IKEA Mammut Kinderstuhl, verschiedene Farben
Kinderstuhl aus Kunststoff, IKEA Mammut, in verschiedenen Farben. Stand im Freien, Farben deutlich ausgeblichen.</t>
        </is>
      </c>
      <c r="E115" s="13" t="n"/>
      <c r="F115" s="23" t="inlineStr">
        <is>
          <t>Gruppenraum 5</t>
        </is>
      </c>
      <c r="G115" s="21" t="inlineStr">
        <is>
          <t>stark gebraucht</t>
        </is>
      </c>
      <c r="H115" s="21" t="n">
        <v>3</v>
      </c>
      <c r="I115" s="21" t="inlineStr">
        <is>
          <t>Stück</t>
        </is>
      </c>
      <c r="J115" s="24" t="n">
        <v>6</v>
      </c>
      <c r="K115" s="25">
        <f>J115*1.19</f>
        <v/>
      </c>
      <c r="L115" s="21" t="inlineStr">
        <is>
          <t>VHB</t>
        </is>
      </c>
      <c r="M115" s="23" t="inlineStr">
        <is>
          <t>nur Abholung</t>
        </is>
      </c>
      <c r="N115" s="16" t="n"/>
      <c r="O115" s="17" t="n"/>
      <c r="P115" s="18" t="n"/>
      <c r="Q115" s="26">
        <f>IF(N115&lt;&gt;"ja","",IF(O115="",H115,O115)*J115)</f>
        <v/>
      </c>
    </row>
    <row r="116" ht="78" customHeight="1">
      <c r="A116" s="9" t="n">
        <v>109</v>
      </c>
      <c r="B116" s="10" t="inlineStr">
        <is>
          <t>NU02-15</t>
        </is>
      </c>
      <c r="C116" s="11" t="n"/>
      <c r="D116" s="12" t="inlineStr">
        <is>
          <t>Ablagetisch Bambus mit Wanne
Schmales Gestell aus Bambus mit Lattenboden und aufgelegter weißer Wanne. Im Haus als Aufbewahrung und Servierwagen genutzt.</t>
        </is>
      </c>
      <c r="E116" s="13" t="n"/>
      <c r="F116" s="12" t="inlineStr">
        <is>
          <t>Gruppenraum 5</t>
        </is>
      </c>
      <c r="G116" s="10" t="inlineStr">
        <is>
          <t>gebraucht</t>
        </is>
      </c>
      <c r="H116" s="10" t="n">
        <v>1</v>
      </c>
      <c r="I116" s="10" t="inlineStr">
        <is>
          <t>Stück</t>
        </is>
      </c>
      <c r="J116" s="14" t="n">
        <v>30</v>
      </c>
      <c r="K116" s="15">
        <f>J116*1.19</f>
        <v/>
      </c>
      <c r="L116" s="10" t="inlineStr">
        <is>
          <t>VHB</t>
        </is>
      </c>
      <c r="M116" s="12" t="inlineStr">
        <is>
          <t>nur Abholung</t>
        </is>
      </c>
      <c r="N116" s="16" t="n"/>
      <c r="O116" s="17" t="n"/>
      <c r="P116" s="18" t="n"/>
      <c r="Q116" s="19">
        <f>IF(N116&lt;&gt;"ja","",IF(O116="",H116,O116)*J116)</f>
        <v/>
      </c>
    </row>
    <row r="117" ht="78" customHeight="1">
      <c r="A117" s="20" t="n">
        <v>110</v>
      </c>
      <c r="B117" s="21" t="inlineStr">
        <is>
          <t>NU02-16</t>
        </is>
      </c>
      <c r="C117" s="22" t="n"/>
      <c r="D117" s="23" t="inlineStr">
        <is>
          <t>Wandregal beige, lang
Langes Wandregal mit hoher Rückkante, beige beschichtet.</t>
        </is>
      </c>
      <c r="E117" s="13" t="n"/>
      <c r="F117" s="23" t="inlineStr">
        <is>
          <t>Gruppenraum 5</t>
        </is>
      </c>
      <c r="G117" s="21" t="inlineStr">
        <is>
          <t>gebraucht</t>
        </is>
      </c>
      <c r="H117" s="21" t="n">
        <v>3</v>
      </c>
      <c r="I117" s="21" t="inlineStr">
        <is>
          <t>Stück</t>
        </is>
      </c>
      <c r="J117" s="24" t="n">
        <v>15</v>
      </c>
      <c r="K117" s="25">
        <f>J117*1.19</f>
        <v/>
      </c>
      <c r="L117" s="21" t="inlineStr">
        <is>
          <t>VHB</t>
        </is>
      </c>
      <c r="M117" s="23" t="inlineStr">
        <is>
          <t>nur Abholung</t>
        </is>
      </c>
      <c r="N117" s="16" t="n"/>
      <c r="O117" s="17" t="n"/>
      <c r="P117" s="18" t="n"/>
      <c r="Q117" s="26">
        <f>IF(N117&lt;&gt;"ja","",IF(O117="",H117,O117)*J117)</f>
        <v/>
      </c>
    </row>
    <row r="118" ht="78" customHeight="1">
      <c r="A118" s="9" t="n">
        <v>111</v>
      </c>
      <c r="B118" s="10" t="inlineStr">
        <is>
          <t>NU02-17</t>
        </is>
      </c>
      <c r="C118" s="11" t="n"/>
      <c r="D118" s="12" t="inlineStr">
        <is>
          <t>Wandregal weiß, kurz
Kurzes Wandregal mit Rückkante, weiß beschichtet, sichtbar verschraubt.</t>
        </is>
      </c>
      <c r="E118" s="13" t="n"/>
      <c r="F118" s="12" t="inlineStr">
        <is>
          <t>Gruppenraum 5</t>
        </is>
      </c>
      <c r="G118" s="10" t="inlineStr">
        <is>
          <t>gebraucht</t>
        </is>
      </c>
      <c r="H118" s="10" t="n">
        <v>2</v>
      </c>
      <c r="I118" s="10" t="inlineStr">
        <is>
          <t>Stück</t>
        </is>
      </c>
      <c r="J118" s="14" t="n">
        <v>10</v>
      </c>
      <c r="K118" s="15">
        <f>J118*1.19</f>
        <v/>
      </c>
      <c r="L118" s="10" t="inlineStr">
        <is>
          <t>VHB</t>
        </is>
      </c>
      <c r="M118" s="12" t="inlineStr">
        <is>
          <t>nur Abholung</t>
        </is>
      </c>
      <c r="N118" s="16" t="n"/>
      <c r="O118" s="17" t="n"/>
      <c r="P118" s="18" t="n"/>
      <c r="Q118" s="19">
        <f>IF(N118&lt;&gt;"ja","",IF(O118="",H118,O118)*J118)</f>
        <v/>
      </c>
    </row>
    <row r="119" ht="78" customHeight="1">
      <c r="A119" s="20" t="n">
        <v>112</v>
      </c>
      <c r="B119" s="35" t="inlineStr">
        <is>
          <t>NU02-18</t>
        </is>
      </c>
      <c r="C119" s="22" t="n"/>
      <c r="D119" s="23" t="inlineStr">
        <is>
          <t>Sitztier Elefant, weiß und schwarz
Sitztier in Elefantenform aus Kunststoff, ein weißes und ein schwarzes Exemplar in gleicher Größe. Am Ohr ein ovales Metallplättchen mit eingravierter Signatur.</t>
        </is>
      </c>
      <c r="E119" s="13" t="n"/>
      <c r="F119" s="23" t="inlineStr">
        <is>
          <t>Gruppenraum 5</t>
        </is>
      </c>
      <c r="G119" s="21" t="inlineStr">
        <is>
          <t>gebraucht</t>
        </is>
      </c>
      <c r="H119" s="21" t="n">
        <v>2</v>
      </c>
      <c r="I119" s="21" t="inlineStr">
        <is>
          <t>Stück</t>
        </is>
      </c>
      <c r="J119" s="24" t="n">
        <v>180</v>
      </c>
      <c r="K119" s="25">
        <f>J119*1.19</f>
        <v/>
      </c>
      <c r="L119" s="21" t="inlineStr">
        <is>
          <t>VHB</t>
        </is>
      </c>
      <c r="M119" s="23" t="inlineStr">
        <is>
          <t>nur Abholung</t>
        </is>
      </c>
      <c r="N119" s="16" t="n"/>
      <c r="O119" s="17" t="n"/>
      <c r="P119" s="18" t="n"/>
      <c r="Q119" s="26">
        <f>IF(N119&lt;&gt;"ja","",IF(O119="",H119,O119)*J119)</f>
        <v/>
      </c>
    </row>
    <row r="120" ht="78" customHeight="1">
      <c r="A120" s="9" t="n">
        <v>113</v>
      </c>
      <c r="B120" s="10" t="inlineStr">
        <is>
          <t>NU02-19</t>
        </is>
      </c>
      <c r="C120" s="11" t="n"/>
      <c r="D120" s="12" t="inlineStr">
        <is>
          <t>Schrank weiß, zwei Türen
Hoher Schrank in Weiß mit zwei Türen und schwarzen Griffmulden, beschriftet.</t>
        </is>
      </c>
      <c r="E120" s="13" t="n"/>
      <c r="F120" s="12" t="inlineStr">
        <is>
          <t>Gruppenraum 5</t>
        </is>
      </c>
      <c r="G120" s="10" t="inlineStr">
        <is>
          <t>gebraucht</t>
        </is>
      </c>
      <c r="H120" s="10" t="n">
        <v>1</v>
      </c>
      <c r="I120" s="10" t="inlineStr">
        <is>
          <t>Stück</t>
        </is>
      </c>
      <c r="J120" s="14" t="n">
        <v>70</v>
      </c>
      <c r="K120" s="15">
        <f>J120*1.19</f>
        <v/>
      </c>
      <c r="L120" s="10" t="inlineStr">
        <is>
          <t>VHB</t>
        </is>
      </c>
      <c r="M120" s="12" t="inlineStr">
        <is>
          <t>nur Abholung</t>
        </is>
      </c>
      <c r="N120" s="16" t="n"/>
      <c r="O120" s="17" t="n"/>
      <c r="P120" s="18" t="n"/>
      <c r="Q120" s="19">
        <f>IF(N120&lt;&gt;"ja","",IF(O120="",H120,O120)*J120)</f>
        <v/>
      </c>
    </row>
    <row r="121" ht="78" customHeight="1">
      <c r="A121" s="20" t="n">
        <v>114</v>
      </c>
      <c r="B121" s="21" t="inlineStr">
        <is>
          <t>NU02-20</t>
        </is>
      </c>
      <c r="C121" s="22" t="n"/>
      <c r="D121" s="23" t="inlineStr">
        <is>
          <t>Schrank weiß mit zwei Schubladen
Schrank in Weiß mit zwei Türen oben und zwei großen Schubladen mit ovalen Griffmulden darunter, beschriftet.</t>
        </is>
      </c>
      <c r="E121" s="13" t="n"/>
      <c r="F121" s="23" t="inlineStr">
        <is>
          <t>Gruppenraum 5</t>
        </is>
      </c>
      <c r="G121" s="21" t="inlineStr">
        <is>
          <t>gebraucht</t>
        </is>
      </c>
      <c r="H121" s="21" t="n">
        <v>1</v>
      </c>
      <c r="I121" s="21" t="inlineStr">
        <is>
          <t>Stück</t>
        </is>
      </c>
      <c r="J121" s="24" t="n">
        <v>90</v>
      </c>
      <c r="K121" s="25">
        <f>J121*1.19</f>
        <v/>
      </c>
      <c r="L121" s="21" t="inlineStr">
        <is>
          <t>VHB</t>
        </is>
      </c>
      <c r="M121" s="23" t="inlineStr">
        <is>
          <t>nur Abholung</t>
        </is>
      </c>
      <c r="N121" s="16" t="n"/>
      <c r="O121" s="17" t="n"/>
      <c r="P121" s="18" t="n"/>
      <c r="Q121" s="26">
        <f>IF(N121&lt;&gt;"ja","",IF(O121="",H121,O121)*J121)</f>
        <v/>
      </c>
    </row>
    <row r="122" ht="78" customHeight="1">
      <c r="A122" s="9" t="n">
        <v>115</v>
      </c>
      <c r="B122" s="10" t="inlineStr">
        <is>
          <t>NU02-21</t>
        </is>
      </c>
      <c r="C122" s="11" t="n"/>
      <c r="D122" s="12" t="inlineStr">
        <is>
          <t>Regal weiß, hoch, drei Fächer
Hohes offenes Regal in Weiß mit drei Fächern und verstellbaren Böden. Die Rückwand ist auf Höhe des mittleren Bodens ausgebrochen.</t>
        </is>
      </c>
      <c r="E122" s="13" t="n"/>
      <c r="F122" s="12" t="inlineStr">
        <is>
          <t>Gruppenraum 5</t>
        </is>
      </c>
      <c r="G122" s="10" t="inlineStr">
        <is>
          <t>stark gebraucht</t>
        </is>
      </c>
      <c r="H122" s="10" t="n">
        <v>1</v>
      </c>
      <c r="I122" s="10" t="inlineStr">
        <is>
          <t>Stück</t>
        </is>
      </c>
      <c r="J122" s="14" t="n">
        <v>25</v>
      </c>
      <c r="K122" s="15">
        <f>J122*1.19</f>
        <v/>
      </c>
      <c r="L122" s="10" t="inlineStr">
        <is>
          <t>VHB</t>
        </is>
      </c>
      <c r="M122" s="12" t="inlineStr">
        <is>
          <t>nur Abholung</t>
        </is>
      </c>
      <c r="N122" s="16" t="n"/>
      <c r="O122" s="17" t="n"/>
      <c r="P122" s="18" t="n"/>
      <c r="Q122" s="19">
        <f>IF(N122&lt;&gt;"ja","",IF(O122="",H122,O122)*J122)</f>
        <v/>
      </c>
    </row>
    <row r="123" ht="78" customHeight="1">
      <c r="A123" s="20" t="n">
        <v>116</v>
      </c>
      <c r="B123" s="21" t="inlineStr">
        <is>
          <t>NU02-22</t>
        </is>
      </c>
      <c r="C123" s="22" t="n"/>
      <c r="D123" s="23" t="inlineStr">
        <is>
          <t>Acrylbild schwarz-weiß, abstrakt
Acryl auf Leinwand, abstrakte schwarz-weiße Komposition mit breitem Pinselzug und Farbspritzern. Eigenarbeit einer Privatperson, nicht signiert.</t>
        </is>
      </c>
      <c r="E123" s="13" t="n"/>
      <c r="F123" s="23" t="inlineStr">
        <is>
          <t>Gruppenraum 5</t>
        </is>
      </c>
      <c r="G123" s="21" t="inlineStr">
        <is>
          <t>gut</t>
        </is>
      </c>
      <c r="H123" s="21" t="n">
        <v>3</v>
      </c>
      <c r="I123" s="21" t="inlineStr">
        <is>
          <t>Stück</t>
        </is>
      </c>
      <c r="J123" s="24" t="n">
        <v>80</v>
      </c>
      <c r="K123" s="25">
        <f>J123*1.19</f>
        <v/>
      </c>
      <c r="L123" s="21" t="inlineStr">
        <is>
          <t>VHB</t>
        </is>
      </c>
      <c r="M123" s="23" t="inlineStr">
        <is>
          <t>Versand möglich</t>
        </is>
      </c>
      <c r="N123" s="16" t="n"/>
      <c r="O123" s="17" t="n"/>
      <c r="P123" s="18" t="n"/>
      <c r="Q123" s="26">
        <f>IF(N123&lt;&gt;"ja","",IF(O123="",H123,O123)*J123)</f>
        <v/>
      </c>
    </row>
    <row r="124" ht="78" customHeight="1">
      <c r="A124" s="9" t="n">
        <v>117</v>
      </c>
      <c r="B124" s="35" t="inlineStr">
        <is>
          <t>NU02-23</t>
        </is>
      </c>
      <c r="C124" s="11" t="n"/>
      <c r="D124" s="12" t="inlineStr">
        <is>
          <t>Kindertisch weiß aus vier Segmenten
Vier trapezförmige Tischsegmente mit weißer Platte, Multiplex-Kante und verchromten Rundfüßen in Kinderhöhe. Zusammengestellt ergeben sie einen großen Gruppentisch, einzeln sind sie frei kombinierbar.</t>
        </is>
      </c>
      <c r="E124" s="13" t="n"/>
      <c r="F124" s="12" t="inlineStr">
        <is>
          <t>Gruppenraum 5</t>
        </is>
      </c>
      <c r="G124" s="10" t="inlineStr">
        <is>
          <t>gebraucht</t>
        </is>
      </c>
      <c r="H124" s="10" t="n">
        <v>1</v>
      </c>
      <c r="I124" s="10" t="inlineStr">
        <is>
          <t>Set</t>
        </is>
      </c>
      <c r="J124" s="14" t="n">
        <v>160</v>
      </c>
      <c r="K124" s="15">
        <f>J124*1.19</f>
        <v/>
      </c>
      <c r="L124" s="10" t="inlineStr">
        <is>
          <t>VHB</t>
        </is>
      </c>
      <c r="M124" s="12" t="inlineStr">
        <is>
          <t>nur Abholung</t>
        </is>
      </c>
      <c r="N124" s="16" t="n"/>
      <c r="O124" s="17" t="n"/>
      <c r="P124" s="18" t="n"/>
      <c r="Q124" s="19">
        <f>IF(N124&lt;&gt;"ja","",IF(O124="",H124,O124)*J124)</f>
        <v/>
      </c>
    </row>
    <row r="125" ht="78" customHeight="1">
      <c r="A125" s="20" t="n">
        <v>118</v>
      </c>
      <c r="B125" s="21" t="inlineStr">
        <is>
          <t>NU02-24</t>
        </is>
      </c>
      <c r="C125" s="22" t="n"/>
      <c r="D125" s="23" t="inlineStr">
        <is>
          <t>Regal weiß, niedrig, drei Fächer
Niedriges offenes Regal in Weiß mit grauem Boden auf Rundfüßen aus Metall, drei Fächer.</t>
        </is>
      </c>
      <c r="E125" s="13" t="n"/>
      <c r="F125" s="23" t="inlineStr">
        <is>
          <t>Gruppenraum 5</t>
        </is>
      </c>
      <c r="G125" s="21" t="inlineStr">
        <is>
          <t>gebraucht</t>
        </is>
      </c>
      <c r="H125" s="21" t="n">
        <v>1</v>
      </c>
      <c r="I125" s="21" t="inlineStr">
        <is>
          <t>Stück</t>
        </is>
      </c>
      <c r="J125" s="24" t="n">
        <v>35</v>
      </c>
      <c r="K125" s="25">
        <f>J125*1.19</f>
        <v/>
      </c>
      <c r="L125" s="21" t="inlineStr">
        <is>
          <t>VHB</t>
        </is>
      </c>
      <c r="M125" s="23" t="inlineStr">
        <is>
          <t>nur Abholung</t>
        </is>
      </c>
      <c r="N125" s="16" t="n"/>
      <c r="O125" s="17" t="n"/>
      <c r="P125" s="18" t="n"/>
      <c r="Q125" s="26">
        <f>IF(N125&lt;&gt;"ja","",IF(O125="",H125,O125)*J125)</f>
        <v/>
      </c>
    </row>
    <row r="126" ht="78" customHeight="1">
      <c r="A126" s="9" t="n">
        <v>119</v>
      </c>
      <c r="B126" s="35" t="inlineStr">
        <is>
          <t>NU03-02</t>
        </is>
      </c>
      <c r="C126" s="11" t="n"/>
      <c r="D126" s="12" t="inlineStr">
        <is>
          <t>Stockbett weiß mit Absturzsicherung
Etagenbett in Weiß mit sichtbaren Multiplex-Kanten, abgerundeten Ausschnitten und durchgehender Absturzsicherung oben. Solide Bauweise aus dem Kita-Betrieb. Die Matratzen können auf Wunsch mitgenommen werden.</t>
        </is>
      </c>
      <c r="E126" s="13" t="n"/>
      <c r="F126" s="12" t="inlineStr">
        <is>
          <t>Schlafraum 4</t>
        </is>
      </c>
      <c r="G126" s="10" t="inlineStr">
        <is>
          <t>gebraucht</t>
        </is>
      </c>
      <c r="H126" s="10" t="n">
        <v>4</v>
      </c>
      <c r="I126" s="10" t="inlineStr">
        <is>
          <t>Stück</t>
        </is>
      </c>
      <c r="J126" s="14" t="n">
        <v>300</v>
      </c>
      <c r="K126" s="15">
        <f>J126*1.19</f>
        <v/>
      </c>
      <c r="L126" s="10" t="inlineStr">
        <is>
          <t>VHB</t>
        </is>
      </c>
      <c r="M126" s="12" t="inlineStr">
        <is>
          <t>nur Abholung</t>
        </is>
      </c>
      <c r="N126" s="16" t="n"/>
      <c r="O126" s="17" t="n"/>
      <c r="P126" s="18" t="n"/>
      <c r="Q126" s="19">
        <f>IF(N126&lt;&gt;"ja","",IF(O126="",H126,O126)*J126)</f>
        <v/>
      </c>
    </row>
    <row r="127" ht="78" customHeight="1">
      <c r="A127" s="20" t="n">
        <v>120</v>
      </c>
      <c r="B127" s="35" t="inlineStr">
        <is>
          <t>NU03-03</t>
        </is>
      </c>
      <c r="C127" s="22" t="n"/>
      <c r="D127" s="23" t="inlineStr">
        <is>
          <t>Wesco Spielküche, 5 Module
Spielküche von Wesco aus Birke-Multiplex, fünf Module: Spüle mit Becken, Kochfeld mit Drehknöpfen, Backofen mit Sichtfenster sowie Kühl- und Gefriermodul. Weiße Fronten mit Holzgriffen, die Module stehen frei und sind einzeln aufstellbar.</t>
        </is>
      </c>
      <c r="E127" s="13" t="n"/>
      <c r="F127" s="23" t="inlineStr">
        <is>
          <t>Schlafraum 4</t>
        </is>
      </c>
      <c r="G127" s="21" t="inlineStr">
        <is>
          <t>gebraucht</t>
        </is>
      </c>
      <c r="H127" s="21" t="n">
        <v>1</v>
      </c>
      <c r="I127" s="21" t="inlineStr">
        <is>
          <t>Set</t>
        </is>
      </c>
      <c r="J127" s="24" t="n">
        <v>650</v>
      </c>
      <c r="K127" s="25">
        <f>J127*1.19</f>
        <v/>
      </c>
      <c r="L127" s="21" t="inlineStr">
        <is>
          <t>VHB</t>
        </is>
      </c>
      <c r="M127" s="23" t="inlineStr">
        <is>
          <t>nur Abholung</t>
        </is>
      </c>
      <c r="N127" s="16" t="n"/>
      <c r="O127" s="17" t="n"/>
      <c r="P127" s="18" t="n"/>
      <c r="Q127" s="26">
        <f>IF(N127&lt;&gt;"ja","",IF(O127="",H127,O127)*J127)</f>
        <v/>
      </c>
    </row>
    <row r="128" ht="78" customHeight="1">
      <c r="A128" s="9" t="n">
        <v>121</v>
      </c>
      <c r="B128" s="10" t="inlineStr">
        <is>
          <t>NU03-04</t>
        </is>
      </c>
      <c r="C128" s="11" t="n"/>
      <c r="D128" s="12" t="inlineStr">
        <is>
          <t>Wesco Bügelbrett und Wäscheständer, Kindergröße
Kinder-Bügelbrett von Wesco aus Birke-Multiplex mit gelbem Aufdruck, klappbar, sowie ein passender Wäscheständer aus Holz mit Schnüren.</t>
        </is>
      </c>
      <c r="E128" s="13" t="n"/>
      <c r="F128" s="12" t="inlineStr">
        <is>
          <t>Schlafraum 4</t>
        </is>
      </c>
      <c r="G128" s="10" t="inlineStr">
        <is>
          <t>gebraucht</t>
        </is>
      </c>
      <c r="H128" s="10" t="n">
        <v>2</v>
      </c>
      <c r="I128" s="10" t="inlineStr">
        <is>
          <t>Stück</t>
        </is>
      </c>
      <c r="J128" s="14" t="n">
        <v>35</v>
      </c>
      <c r="K128" s="15">
        <f>J128*1.19</f>
        <v/>
      </c>
      <c r="L128" s="10" t="inlineStr">
        <is>
          <t>VHB</t>
        </is>
      </c>
      <c r="M128" s="12" t="inlineStr">
        <is>
          <t>nur Abholung</t>
        </is>
      </c>
      <c r="N128" s="16" t="n"/>
      <c r="O128" s="17" t="n"/>
      <c r="P128" s="18" t="n"/>
      <c r="Q128" s="19">
        <f>IF(N128&lt;&gt;"ja","",IF(O128="",H128,O128)*J128)</f>
        <v/>
      </c>
    </row>
    <row r="129" ht="78" customHeight="1">
      <c r="A129" s="20" t="n">
        <v>122</v>
      </c>
      <c r="B129" s="21" t="inlineStr">
        <is>
          <t>NU03-05</t>
        </is>
      </c>
      <c r="C129" s="22" t="n"/>
      <c r="D129" s="23" t="inlineStr">
        <is>
          <t>Flumi Kindersessel, beige Bouclé
Kindersessel von Flumi, beigefarbener Bouclé-Bezug, runde Form mit zwei kleinen Ohren an der Lehne. Markenetikett an der Vorderseite.</t>
        </is>
      </c>
      <c r="E129" s="13" t="n"/>
      <c r="F129" s="23" t="inlineStr">
        <is>
          <t>Schlafraum 4</t>
        </is>
      </c>
      <c r="G129" s="21" t="inlineStr">
        <is>
          <t>gebraucht</t>
        </is>
      </c>
      <c r="H129" s="21" t="n">
        <v>1</v>
      </c>
      <c r="I129" s="21" t="inlineStr">
        <is>
          <t>Stück</t>
        </is>
      </c>
      <c r="J129" s="24" t="n">
        <v>60</v>
      </c>
      <c r="K129" s="25">
        <f>J129*1.19</f>
        <v/>
      </c>
      <c r="L129" s="21" t="inlineStr">
        <is>
          <t>VHB</t>
        </is>
      </c>
      <c r="M129" s="23" t="inlineStr">
        <is>
          <t>nur Abholung</t>
        </is>
      </c>
      <c r="N129" s="16" t="n"/>
      <c r="O129" s="17" t="n"/>
      <c r="P129" s="18" t="n"/>
      <c r="Q129" s="26">
        <f>IF(N129&lt;&gt;"ja","",IF(O129="",H129,O129)*J129)</f>
        <v/>
      </c>
    </row>
    <row r="130" ht="78" customHeight="1">
      <c r="A130" s="9" t="n">
        <v>123</v>
      </c>
      <c r="B130" s="10" t="inlineStr">
        <is>
          <t>NU03-06</t>
        </is>
      </c>
      <c r="C130" s="11" t="n"/>
      <c r="D130" s="12" t="inlineStr">
        <is>
          <t>Wandregal Kiefer mit Fächern
Wandregal aus Kiefer massiv mit eingenuteten Trennbrettern, drei Fächer.</t>
        </is>
      </c>
      <c r="E130" s="13" t="n"/>
      <c r="F130" s="12" t="inlineStr">
        <is>
          <t>Schlafraum 4</t>
        </is>
      </c>
      <c r="G130" s="10" t="inlineStr">
        <is>
          <t>gebraucht</t>
        </is>
      </c>
      <c r="H130" s="10" t="n">
        <v>2</v>
      </c>
      <c r="I130" s="10" t="inlineStr">
        <is>
          <t>Stück</t>
        </is>
      </c>
      <c r="J130" s="14" t="n">
        <v>35</v>
      </c>
      <c r="K130" s="15">
        <f>J130*1.19</f>
        <v/>
      </c>
      <c r="L130" s="10" t="inlineStr">
        <is>
          <t>VHB</t>
        </is>
      </c>
      <c r="M130" s="12" t="inlineStr">
        <is>
          <t>nur Abholung</t>
        </is>
      </c>
      <c r="N130" s="16" t="n"/>
      <c r="O130" s="17" t="n"/>
      <c r="P130" s="18" t="n"/>
      <c r="Q130" s="19">
        <f>IF(N130&lt;&gt;"ja","",IF(O130="",H130,O130)*J130)</f>
        <v/>
      </c>
    </row>
    <row r="131" ht="78" customHeight="1">
      <c r="A131" s="20" t="n">
        <v>124</v>
      </c>
      <c r="B131" s="21" t="inlineStr">
        <is>
          <t>NU03-07</t>
        </is>
      </c>
      <c r="C131" s="22" t="n"/>
      <c r="D131" s="23" t="inlineStr">
        <is>
          <t>Offenes Regal Kiefer, drei Fächer
Niedriges offenes Regal aus Kiefer massiv mit eingenuteten Trennbrettern, drei Fächer, zum Stellen oder Stapeln.</t>
        </is>
      </c>
      <c r="E131" s="13" t="n"/>
      <c r="F131" s="23" t="inlineStr">
        <is>
          <t>Schlafraum 4</t>
        </is>
      </c>
      <c r="G131" s="21" t="inlineStr">
        <is>
          <t>gebraucht</t>
        </is>
      </c>
      <c r="H131" s="21" t="n">
        <v>1</v>
      </c>
      <c r="I131" s="21" t="inlineStr">
        <is>
          <t>Stück</t>
        </is>
      </c>
      <c r="J131" s="24" t="n">
        <v>45</v>
      </c>
      <c r="K131" s="25">
        <f>J131*1.19</f>
        <v/>
      </c>
      <c r="L131" s="21" t="inlineStr">
        <is>
          <t>VHB</t>
        </is>
      </c>
      <c r="M131" s="23" t="inlineStr">
        <is>
          <t>nur Abholung</t>
        </is>
      </c>
      <c r="N131" s="16" t="n"/>
      <c r="O131" s="17" t="n"/>
      <c r="P131" s="18" t="n"/>
      <c r="Q131" s="26">
        <f>IF(N131&lt;&gt;"ja","",IF(O131="",H131,O131)*J131)</f>
        <v/>
      </c>
    </row>
    <row r="132" ht="78" customHeight="1">
      <c r="A132" s="9" t="n">
        <v>125</v>
      </c>
      <c r="B132" s="10" t="inlineStr">
        <is>
          <t>NU03-08</t>
        </is>
      </c>
      <c r="C132" s="11" t="n"/>
      <c r="D132" s="12" t="inlineStr">
        <is>
          <t>IKEA Malm Kommode, 3 Schubladen, weiß
Kommode IKEA Malm in Weiß mit drei Schubladen, griffmuldenlos. Fronten mit Beschriftungsaufklebern, die sich abziehen lassen.</t>
        </is>
      </c>
      <c r="E132" s="13" t="n"/>
      <c r="F132" s="12" t="inlineStr">
        <is>
          <t>Schlafraum 4</t>
        </is>
      </c>
      <c r="G132" s="10" t="inlineStr">
        <is>
          <t>gebraucht</t>
        </is>
      </c>
      <c r="H132" s="10" t="n">
        <v>2</v>
      </c>
      <c r="I132" s="10" t="inlineStr">
        <is>
          <t>Stück</t>
        </is>
      </c>
      <c r="J132" s="14" t="n">
        <v>50</v>
      </c>
      <c r="K132" s="15">
        <f>J132*1.19</f>
        <v/>
      </c>
      <c r="L132" s="10" t="inlineStr">
        <is>
          <t>VHB</t>
        </is>
      </c>
      <c r="M132" s="12" t="inlineStr">
        <is>
          <t>nur Abholung</t>
        </is>
      </c>
      <c r="N132" s="16" t="n"/>
      <c r="O132" s="17" t="n"/>
      <c r="P132" s="18" t="n"/>
      <c r="Q132" s="19">
        <f>IF(N132&lt;&gt;"ja","",IF(O132="",H132,O132)*J132)</f>
        <v/>
      </c>
    </row>
    <row r="133" ht="78" customHeight="1">
      <c r="A133" s="20" t="n">
        <v>126</v>
      </c>
      <c r="B133" s="21" t="inlineStr">
        <is>
          <t>NU03-09</t>
        </is>
      </c>
      <c r="C133" s="22" t="n"/>
      <c r="D133" s="23" t="inlineStr">
        <is>
          <t>Treppenregal Kiefer mit Wannen
Stufenförmiges Regal aus Kiefer massiv mit eingehängten Kunststoffwannen, als Raumteiler und Spielzeugaufbewahrung genutzt.</t>
        </is>
      </c>
      <c r="E133" s="13" t="n"/>
      <c r="F133" s="23" t="inlineStr">
        <is>
          <t>Schlafraum 4</t>
        </is>
      </c>
      <c r="G133" s="21" t="inlineStr">
        <is>
          <t>gebraucht</t>
        </is>
      </c>
      <c r="H133" s="21" t="n">
        <v>2</v>
      </c>
      <c r="I133" s="21" t="inlineStr">
        <is>
          <t>Stück</t>
        </is>
      </c>
      <c r="J133" s="24" t="n">
        <v>60</v>
      </c>
      <c r="K133" s="25">
        <f>J133*1.19</f>
        <v/>
      </c>
      <c r="L133" s="21" t="inlineStr">
        <is>
          <t>VHB</t>
        </is>
      </c>
      <c r="M133" s="23" t="inlineStr">
        <is>
          <t>nur Abholung</t>
        </is>
      </c>
      <c r="N133" s="16" t="n"/>
      <c r="O133" s="17" t="n"/>
      <c r="P133" s="18" t="n"/>
      <c r="Q133" s="26">
        <f>IF(N133&lt;&gt;"ja","",IF(O133="",H133,O133)*J133)</f>
        <v/>
      </c>
    </row>
    <row r="134" ht="78" customHeight="1">
      <c r="A134" s="9" t="n">
        <v>127</v>
      </c>
      <c r="B134" s="10" t="inlineStr">
        <is>
          <t>NU03-10</t>
        </is>
      </c>
      <c r="C134" s="11" t="n"/>
      <c r="D134" s="12" t="inlineStr">
        <is>
          <t>IKEA Kinderhochstuhl mit Gurt
Kinderhochstuhl von IKEA: weiße Kunststoffschale, graue Stahlbeine, Sicherheitsgurt. Ein Teil der Stühle hat ein Esstablett.</t>
        </is>
      </c>
      <c r="E134" s="13" t="n"/>
      <c r="F134" s="12" t="inlineStr">
        <is>
          <t>Schlafraum 4</t>
        </is>
      </c>
      <c r="G134" s="10" t="inlineStr">
        <is>
          <t>gebraucht</t>
        </is>
      </c>
      <c r="H134" s="10" t="n">
        <v>19</v>
      </c>
      <c r="I134" s="10" t="inlineStr">
        <is>
          <t>Stück</t>
        </is>
      </c>
      <c r="J134" s="14" t="n">
        <v>10</v>
      </c>
      <c r="K134" s="15">
        <f>J134*1.19</f>
        <v/>
      </c>
      <c r="L134" s="10" t="inlineStr">
        <is>
          <t>VHB</t>
        </is>
      </c>
      <c r="M134" s="12" t="inlineStr">
        <is>
          <t>nur Abholung</t>
        </is>
      </c>
      <c r="N134" s="16" t="n"/>
      <c r="O134" s="17" t="n"/>
      <c r="P134" s="18" t="n"/>
      <c r="Q134" s="19">
        <f>IF(N134&lt;&gt;"ja","",IF(O134="",H134,O134)*J134)</f>
        <v/>
      </c>
    </row>
    <row r="135" ht="78" customHeight="1">
      <c r="A135" s="20" t="n">
        <v>128</v>
      </c>
      <c r="B135" s="21" t="inlineStr">
        <is>
          <t>NU04-07</t>
        </is>
      </c>
      <c r="C135" s="22" t="n"/>
      <c r="D135" s="23" t="inlineStr">
        <is>
          <t>IKEA Agam Kinderstuhl, schwarz
Kinderstuhl IKEA Agam aus Massivholz, schwarz lackiert, mit Sprossenlehne. Etikett an der Unterseite: Agam, Herstelldatum 2019. Sitzfläche mit Kratzern.</t>
        </is>
      </c>
      <c r="E135" s="13" t="n"/>
      <c r="F135" s="23" t="inlineStr">
        <is>
          <t>Schlafraum 5</t>
        </is>
      </c>
      <c r="G135" s="21" t="inlineStr">
        <is>
          <t>gebraucht</t>
        </is>
      </c>
      <c r="H135" s="21" t="n">
        <v>13</v>
      </c>
      <c r="I135" s="21" t="inlineStr">
        <is>
          <t>Stück</t>
        </is>
      </c>
      <c r="J135" s="24" t="n">
        <v>20</v>
      </c>
      <c r="K135" s="25">
        <f>J135*1.19</f>
        <v/>
      </c>
      <c r="L135" s="21" t="inlineStr">
        <is>
          <t>VHB</t>
        </is>
      </c>
      <c r="M135" s="23" t="inlineStr">
        <is>
          <t>nur Abholung</t>
        </is>
      </c>
      <c r="N135" s="16" t="n"/>
      <c r="O135" s="17" t="n"/>
      <c r="P135" s="18" t="n"/>
      <c r="Q135" s="26">
        <f>IF(N135&lt;&gt;"ja","",IF(O135="",H135,O135)*J135)</f>
        <v/>
      </c>
    </row>
    <row r="136" ht="78" customHeight="1">
      <c r="A136" s="9" t="n">
        <v>129</v>
      </c>
      <c r="B136" s="10" t="inlineStr">
        <is>
          <t>NU04-08</t>
        </is>
      </c>
      <c r="C136" s="11" t="n"/>
      <c r="D136" s="12" t="inlineStr">
        <is>
          <t>IKEA Urban Kinderstuhl, Kunststoff
Kinderstuhl IKEA Urban, Sitzschale aus Kunststoff mit Fußstütze am Gestell. Etikett an der Unterseite: Urban, 001.652.13.</t>
        </is>
      </c>
      <c r="E136" s="13" t="n"/>
      <c r="F136" s="12" t="inlineStr">
        <is>
          <t>Schlafraum 5</t>
        </is>
      </c>
      <c r="G136" s="10" t="inlineStr">
        <is>
          <t>gebraucht</t>
        </is>
      </c>
      <c r="H136" s="10" t="n">
        <v>7</v>
      </c>
      <c r="I136" s="10" t="inlineStr">
        <is>
          <t>Stück</t>
        </is>
      </c>
      <c r="J136" s="14" t="n">
        <v>12</v>
      </c>
      <c r="K136" s="15">
        <f>J136*1.19</f>
        <v/>
      </c>
      <c r="L136" s="10" t="inlineStr">
        <is>
          <t>VHB</t>
        </is>
      </c>
      <c r="M136" s="12" t="inlineStr">
        <is>
          <t>nur Abholung</t>
        </is>
      </c>
      <c r="N136" s="16" t="n"/>
      <c r="O136" s="17" t="n"/>
      <c r="P136" s="18" t="n"/>
      <c r="Q136" s="19">
        <f>IF(N136&lt;&gt;"ja","",IF(O136="",H136,O136)*J136)</f>
        <v/>
      </c>
    </row>
    <row r="137" ht="78" customHeight="1">
      <c r="A137" s="20" t="n">
        <v>130</v>
      </c>
      <c r="B137" s="21" t="inlineStr">
        <is>
          <t>NU04-09</t>
        </is>
      </c>
      <c r="C137" s="22" t="n"/>
      <c r="D137" s="23" t="inlineStr">
        <is>
          <t>IKEA Regal weiß, 8 Fächer
Regal IKEA in Weiß mit acht Fächern, liegend oder stehend nutzbar.</t>
        </is>
      </c>
      <c r="E137" s="13" t="n"/>
      <c r="F137" s="23" t="inlineStr">
        <is>
          <t>Schlafraum 5</t>
        </is>
      </c>
      <c r="G137" s="21" t="inlineStr">
        <is>
          <t>gebraucht</t>
        </is>
      </c>
      <c r="H137" s="21" t="n">
        <v>12</v>
      </c>
      <c r="I137" s="21" t="inlineStr">
        <is>
          <t>Stück</t>
        </is>
      </c>
      <c r="J137" s="24" t="n">
        <v>40</v>
      </c>
      <c r="K137" s="25">
        <f>J137*1.19</f>
        <v/>
      </c>
      <c r="L137" s="21" t="inlineStr">
        <is>
          <t>VHB</t>
        </is>
      </c>
      <c r="M137" s="23" t="inlineStr">
        <is>
          <t>nur Abholung</t>
        </is>
      </c>
      <c r="N137" s="16" t="n"/>
      <c r="O137" s="17" t="n"/>
      <c r="P137" s="18" t="n"/>
      <c r="Q137" s="26">
        <f>IF(N137&lt;&gt;"ja","",IF(O137="",H137,O137)*J137)</f>
        <v/>
      </c>
    </row>
    <row r="138" ht="78" customHeight="1">
      <c r="A138" s="9" t="n">
        <v>131</v>
      </c>
      <c r="B138" s="10" t="inlineStr">
        <is>
          <t>NU04-10</t>
        </is>
      </c>
      <c r="C138" s="11" t="n"/>
      <c r="D138" s="12" t="inlineStr">
        <is>
          <t>Schalenstuhl weiß mit Sitzpolster und Holzbeinen
Schalenstuhl mit weißer Schale und fest verbundenem Sitzpolster, konische Beine aus braunem Massivholz.</t>
        </is>
      </c>
      <c r="E138" s="13" t="n"/>
      <c r="F138" s="12" t="inlineStr">
        <is>
          <t>Schlafraum 5</t>
        </is>
      </c>
      <c r="G138" s="10" t="inlineStr">
        <is>
          <t>gebraucht</t>
        </is>
      </c>
      <c r="H138" s="10" t="n">
        <v>10</v>
      </c>
      <c r="I138" s="10" t="inlineStr">
        <is>
          <t>Stück</t>
        </is>
      </c>
      <c r="J138" s="14" t="n">
        <v>30</v>
      </c>
      <c r="K138" s="15">
        <f>J138*1.19</f>
        <v/>
      </c>
      <c r="L138" s="10" t="inlineStr">
        <is>
          <t>VHB</t>
        </is>
      </c>
      <c r="M138" s="12" t="inlineStr">
        <is>
          <t>nur Abholung</t>
        </is>
      </c>
      <c r="N138" s="16" t="n"/>
      <c r="O138" s="17" t="n"/>
      <c r="P138" s="18" t="n"/>
      <c r="Q138" s="19">
        <f>IF(N138&lt;&gt;"ja","",IF(O138="",H138,O138)*J138)</f>
        <v/>
      </c>
    </row>
    <row r="139" ht="78" customHeight="1">
      <c r="A139" s="20" t="n">
        <v>132</v>
      </c>
      <c r="B139" s="21" t="inlineStr">
        <is>
          <t>NU04-11</t>
        </is>
      </c>
      <c r="C139" s="22" t="n"/>
      <c r="D139" s="23" t="inlineStr">
        <is>
          <t>IKEA Stuva Tisch weiß
Tisch beziehungsweise Sitzbank IKEA Stuva in Weiß mit Seitenwangen und Gleitern. Etikett an der Unterseite: Stuva.</t>
        </is>
      </c>
      <c r="E139" s="13" t="n"/>
      <c r="F139" s="23" t="inlineStr">
        <is>
          <t>Schlafraum 5</t>
        </is>
      </c>
      <c r="G139" s="21" t="inlineStr">
        <is>
          <t>gebraucht</t>
        </is>
      </c>
      <c r="H139" s="21" t="n">
        <v>2</v>
      </c>
      <c r="I139" s="21" t="inlineStr">
        <is>
          <t>Stück</t>
        </is>
      </c>
      <c r="J139" s="24" t="n">
        <v>25</v>
      </c>
      <c r="K139" s="25">
        <f>J139*1.19</f>
        <v/>
      </c>
      <c r="L139" s="21" t="inlineStr">
        <is>
          <t>VHB</t>
        </is>
      </c>
      <c r="M139" s="23" t="inlineStr">
        <is>
          <t>nur Abholung</t>
        </is>
      </c>
      <c r="N139" s="16" t="n"/>
      <c r="O139" s="17" t="n"/>
      <c r="P139" s="18" t="n"/>
      <c r="Q139" s="26">
        <f>IF(N139&lt;&gt;"ja","",IF(O139="",H139,O139)*J139)</f>
        <v/>
      </c>
    </row>
    <row r="140" ht="78" customHeight="1">
      <c r="A140" s="9" t="n">
        <v>133</v>
      </c>
      <c r="B140" s="10" t="inlineStr">
        <is>
          <t>NU04-13</t>
        </is>
      </c>
      <c r="C140" s="11" t="n"/>
      <c r="D140" s="12" t="inlineStr">
        <is>
          <t>Kindertisch rund weiß mit Holzbeinen
Runder Kindertisch, weiße Platte auf konischen Beinen aus massivem Holz. Die Plattenkante ist an einer Stelle beschädigt und dunkel abgestoßen.</t>
        </is>
      </c>
      <c r="E140" s="13" t="n"/>
      <c r="F140" s="12" t="inlineStr">
        <is>
          <t>Schlafraum 5</t>
        </is>
      </c>
      <c r="G140" s="10" t="inlineStr">
        <is>
          <t>stark gebraucht</t>
        </is>
      </c>
      <c r="H140" s="10" t="n">
        <v>1</v>
      </c>
      <c r="I140" s="10" t="inlineStr">
        <is>
          <t>Stück</t>
        </is>
      </c>
      <c r="J140" s="14" t="n">
        <v>45</v>
      </c>
      <c r="K140" s="15">
        <f>J140*1.19</f>
        <v/>
      </c>
      <c r="L140" s="10" t="inlineStr">
        <is>
          <t>VHB</t>
        </is>
      </c>
      <c r="M140" s="12" t="inlineStr">
        <is>
          <t>nur Abholung</t>
        </is>
      </c>
      <c r="N140" s="16" t="n"/>
      <c r="O140" s="17" t="n"/>
      <c r="P140" s="18" t="n"/>
      <c r="Q140" s="19">
        <f>IF(N140&lt;&gt;"ja","",IF(O140="",H140,O140)*J140)</f>
        <v/>
      </c>
    </row>
    <row r="141" ht="78" customHeight="1">
      <c r="A141" s="20" t="n">
        <v>134</v>
      </c>
      <c r="B141" s="21" t="inlineStr">
        <is>
          <t>NU04-14</t>
        </is>
      </c>
      <c r="C141" s="22" t="n"/>
      <c r="D141" s="23" t="inlineStr">
        <is>
          <t>Raumteiler Metallgitter, schwarz
Freistehender Raumteiler: schwarz beschichtetes Metallgitter mit Rautenmuster auf ovalem Standfuß. Auch als Rankgitter oder zum Aufhängen nutzbar.</t>
        </is>
      </c>
      <c r="E141" s="13" t="n"/>
      <c r="F141" s="23" t="inlineStr">
        <is>
          <t>Schlafraum 5</t>
        </is>
      </c>
      <c r="G141" s="21" t="inlineStr">
        <is>
          <t>gebraucht</t>
        </is>
      </c>
      <c r="H141" s="21" t="n">
        <v>2</v>
      </c>
      <c r="I141" s="21" t="inlineStr">
        <is>
          <t>Stück</t>
        </is>
      </c>
      <c r="J141" s="24" t="n">
        <v>50</v>
      </c>
      <c r="K141" s="25">
        <f>J141*1.19</f>
        <v/>
      </c>
      <c r="L141" s="21" t="inlineStr">
        <is>
          <t>VHB</t>
        </is>
      </c>
      <c r="M141" s="23" t="inlineStr">
        <is>
          <t>nur Abholung</t>
        </is>
      </c>
      <c r="N141" s="16" t="n"/>
      <c r="O141" s="17" t="n"/>
      <c r="P141" s="18" t="n"/>
      <c r="Q141" s="26">
        <f>IF(N141&lt;&gt;"ja","",IF(O141="",H141,O141)*J141)</f>
        <v/>
      </c>
    </row>
    <row r="142" ht="78" customHeight="1">
      <c r="A142" s="9" t="n">
        <v>135</v>
      </c>
      <c r="B142" s="10" t="inlineStr">
        <is>
          <t>NU04-15</t>
        </is>
      </c>
      <c r="C142" s="11" t="n"/>
      <c r="D142" s="12" t="inlineStr">
        <is>
          <t>IKEA Regal weiß, 3 Fächer, schmal
Schmales hohes Regal IKEA in Weiß mit drei Fächern.</t>
        </is>
      </c>
      <c r="E142" s="13" t="n"/>
      <c r="F142" s="12" t="inlineStr">
        <is>
          <t>Schlafraum 5</t>
        </is>
      </c>
      <c r="G142" s="10" t="inlineStr">
        <is>
          <t>gebraucht</t>
        </is>
      </c>
      <c r="H142" s="10" t="n">
        <v>1</v>
      </c>
      <c r="I142" s="10" t="inlineStr">
        <is>
          <t>Stück</t>
        </is>
      </c>
      <c r="J142" s="14" t="n">
        <v>25</v>
      </c>
      <c r="K142" s="15">
        <f>J142*1.19</f>
        <v/>
      </c>
      <c r="L142" s="10" t="inlineStr">
        <is>
          <t>VHB</t>
        </is>
      </c>
      <c r="M142" s="12" t="inlineStr">
        <is>
          <t>nur Abholung</t>
        </is>
      </c>
      <c r="N142" s="16" t="n"/>
      <c r="O142" s="17" t="n"/>
      <c r="P142" s="18" t="n"/>
      <c r="Q142" s="19">
        <f>IF(N142&lt;&gt;"ja","",IF(O142="",H142,O142)*J142)</f>
        <v/>
      </c>
    </row>
    <row r="143" ht="78" customHeight="1">
      <c r="A143" s="20" t="n">
        <v>136</v>
      </c>
      <c r="B143" s="21" t="inlineStr">
        <is>
          <t>NU04-16</t>
        </is>
      </c>
      <c r="C143" s="22" t="n"/>
      <c r="D143" s="23" t="inlineStr">
        <is>
          <t>Bällebad mit Bällen
Bällebad in Quadratform: Polsterrand in Grau, Sockel in weißem Kunstleder mit Rautennaht, einschließlich der Bälle in Grau, Weiß und Bunt.</t>
        </is>
      </c>
      <c r="E143" s="13" t="n"/>
      <c r="F143" s="23" t="inlineStr">
        <is>
          <t>Schlafraum 5</t>
        </is>
      </c>
      <c r="G143" s="21" t="inlineStr">
        <is>
          <t>gebraucht</t>
        </is>
      </c>
      <c r="H143" s="21" t="n">
        <v>1</v>
      </c>
      <c r="I143" s="21" t="inlineStr">
        <is>
          <t>Stück</t>
        </is>
      </c>
      <c r="J143" s="24" t="n">
        <v>75</v>
      </c>
      <c r="K143" s="25">
        <f>J143*1.19</f>
        <v/>
      </c>
      <c r="L143" s="21" t="inlineStr">
        <is>
          <t>VHB</t>
        </is>
      </c>
      <c r="M143" s="23" t="inlineStr">
        <is>
          <t>nur Abholung</t>
        </is>
      </c>
      <c r="N143" s="16" t="n"/>
      <c r="O143" s="17" t="n"/>
      <c r="P143" s="18" t="n"/>
      <c r="Q143" s="26">
        <f>IF(N143&lt;&gt;"ja","",IF(O143="",H143,O143)*J143)</f>
        <v/>
      </c>
    </row>
    <row r="144" ht="78" customHeight="1">
      <c r="A144" s="9" t="n">
        <v>137</v>
      </c>
      <c r="B144" s="10" t="inlineStr">
        <is>
          <t>NU04-17</t>
        </is>
      </c>
      <c r="C144" s="11" t="n"/>
      <c r="D144" s="12" t="inlineStr">
        <is>
          <t>Spielregal Kiefer mit Wannen und Wandaufsatz
Werkbankhohes Gestell aus Kiefer massiv mit weißen Kunststoffwannen und durchgehender Arbeitsplatte, dazu ein passender Wandaufsatz mit sechs Wannen.</t>
        </is>
      </c>
      <c r="E144" s="13" t="n"/>
      <c r="F144" s="12" t="inlineStr">
        <is>
          <t>Schlafraum 5</t>
        </is>
      </c>
      <c r="G144" s="10" t="inlineStr">
        <is>
          <t>gebraucht</t>
        </is>
      </c>
      <c r="H144" s="10" t="n">
        <v>4</v>
      </c>
      <c r="I144" s="10" t="inlineStr">
        <is>
          <t>Stück</t>
        </is>
      </c>
      <c r="J144" s="14" t="n">
        <v>70</v>
      </c>
      <c r="K144" s="15">
        <f>J144*1.19</f>
        <v/>
      </c>
      <c r="L144" s="10" t="inlineStr">
        <is>
          <t>VHB</t>
        </is>
      </c>
      <c r="M144" s="12" t="inlineStr">
        <is>
          <t>nur Abholung</t>
        </is>
      </c>
      <c r="N144" s="16" t="n"/>
      <c r="O144" s="17" t="n"/>
      <c r="P144" s="18" t="n"/>
      <c r="Q144" s="19">
        <f>IF(N144&lt;&gt;"ja","",IF(O144="",H144,O144)*J144)</f>
        <v/>
      </c>
    </row>
    <row r="145" ht="78" customHeight="1">
      <c r="A145" s="20" t="n">
        <v>138</v>
      </c>
      <c r="B145" s="21" t="inlineStr">
        <is>
          <t>NU04-18</t>
        </is>
      </c>
      <c r="C145" s="22" t="n"/>
      <c r="D145" s="23" t="inlineStr">
        <is>
          <t>Kinderwerkbank Holz mit Tafel
Kinderwerkbank aus Holz mit Lochplatte, drei Werkzeugkästen, Tafellackfläche oben, Zollstockaufdruck an der Kante und Ablage unten. Einschließlich der Wandaufhängung.</t>
        </is>
      </c>
      <c r="E145" s="13" t="n"/>
      <c r="F145" s="23" t="inlineStr">
        <is>
          <t>Schlafraum 5</t>
        </is>
      </c>
      <c r="G145" s="21" t="inlineStr">
        <is>
          <t>gebraucht</t>
        </is>
      </c>
      <c r="H145" s="21" t="n">
        <v>1</v>
      </c>
      <c r="I145" s="21" t="inlineStr">
        <is>
          <t>Stück</t>
        </is>
      </c>
      <c r="J145" s="24" t="n">
        <v>35</v>
      </c>
      <c r="K145" s="25">
        <f>J145*1.19</f>
        <v/>
      </c>
      <c r="L145" s="21" t="inlineStr">
        <is>
          <t>VHB</t>
        </is>
      </c>
      <c r="M145" s="23" t="inlineStr">
        <is>
          <t>nur Abholung</t>
        </is>
      </c>
      <c r="N145" s="16" t="n"/>
      <c r="O145" s="17" t="n"/>
      <c r="P145" s="18" t="n"/>
      <c r="Q145" s="26">
        <f>IF(N145&lt;&gt;"ja","",IF(O145="",H145,O145)*J145)</f>
        <v/>
      </c>
    </row>
    <row r="146" ht="78" customHeight="1">
      <c r="A146" s="9" t="n">
        <v>139</v>
      </c>
      <c r="B146" s="10" t="inlineStr">
        <is>
          <t>NU04-19</t>
        </is>
      </c>
      <c r="C146" s="11" t="n"/>
      <c r="D146" s="12" t="inlineStr">
        <is>
          <t>IKEA Kleiderschrank weiß mit drei Böden
Hoher Schrank IKEA in Weiß mit zwei Türen, ovalen Griffmulden und drei Einlegeböden.</t>
        </is>
      </c>
      <c r="E146" s="13" t="n"/>
      <c r="F146" s="12" t="inlineStr">
        <is>
          <t>Schlafraum 5</t>
        </is>
      </c>
      <c r="G146" s="10" t="inlineStr">
        <is>
          <t>gebraucht</t>
        </is>
      </c>
      <c r="H146" s="10" t="n">
        <v>2</v>
      </c>
      <c r="I146" s="10" t="inlineStr">
        <is>
          <t>Stück</t>
        </is>
      </c>
      <c r="J146" s="14" t="n">
        <v>60</v>
      </c>
      <c r="K146" s="15">
        <f>J146*1.19</f>
        <v/>
      </c>
      <c r="L146" s="10" t="inlineStr">
        <is>
          <t>VHB</t>
        </is>
      </c>
      <c r="M146" s="12" t="inlineStr">
        <is>
          <t>nur Abholung</t>
        </is>
      </c>
      <c r="N146" s="16" t="n"/>
      <c r="O146" s="17" t="n"/>
      <c r="P146" s="18" t="n"/>
      <c r="Q146" s="19">
        <f>IF(N146&lt;&gt;"ja","",IF(O146="",H146,O146)*J146)</f>
        <v/>
      </c>
    </row>
    <row r="147" ht="78" customHeight="1">
      <c r="A147" s="20" t="n">
        <v>140</v>
      </c>
      <c r="B147" s="35" t="inlineStr">
        <is>
          <t>NU04-20</t>
        </is>
      </c>
      <c r="C147" s="22" t="n"/>
      <c r="D147" s="23" t="inlineStr">
        <is>
          <t>Freischwinger schwarz, Kunststoff
Freischwinger aus einem Stück Kunststoff, schwarz matt, S-förmig geschwungen. Erwachsenengröße.</t>
        </is>
      </c>
      <c r="E147" s="13" t="n"/>
      <c r="F147" s="23" t="inlineStr">
        <is>
          <t>Schlafraum 5</t>
        </is>
      </c>
      <c r="G147" s="21" t="inlineStr">
        <is>
          <t>gebraucht</t>
        </is>
      </c>
      <c r="H147" s="21" t="n">
        <v>1</v>
      </c>
      <c r="I147" s="21" t="inlineStr">
        <is>
          <t>Stück</t>
        </is>
      </c>
      <c r="J147" s="24" t="n">
        <v>180</v>
      </c>
      <c r="K147" s="25">
        <f>J147*1.19</f>
        <v/>
      </c>
      <c r="L147" s="21" t="inlineStr">
        <is>
          <t>VHB</t>
        </is>
      </c>
      <c r="M147" s="23" t="inlineStr">
        <is>
          <t>nur Abholung</t>
        </is>
      </c>
      <c r="N147" s="16" t="n"/>
      <c r="O147" s="17" t="n"/>
      <c r="P147" s="18" t="n"/>
      <c r="Q147" s="26">
        <f>IF(N147&lt;&gt;"ja","",IF(O147="",H147,O147)*J147)</f>
        <v/>
      </c>
    </row>
    <row r="148" ht="78" customHeight="1">
      <c r="A148" s="9" t="n">
        <v>141</v>
      </c>
      <c r="B148" s="10" t="inlineStr">
        <is>
          <t>NU04-21</t>
        </is>
      </c>
      <c r="C148" s="11" t="n"/>
      <c r="D148" s="12" t="inlineStr">
        <is>
          <t>Spieltisch Kiefer mit abnehmbaren Platten
Tisch aus Kiefer massiv mit zwei abnehmbaren weißen Kunststoffplatten. Darunter lässt sich eine Wanne einsetzen, im Haus für Bausteine und Sandspiel genutzt.</t>
        </is>
      </c>
      <c r="E148" s="13" t="n"/>
      <c r="F148" s="12" t="inlineStr">
        <is>
          <t>Schlafraum 5</t>
        </is>
      </c>
      <c r="G148" s="10" t="inlineStr">
        <is>
          <t>gebraucht</t>
        </is>
      </c>
      <c r="H148" s="10" t="n">
        <v>1</v>
      </c>
      <c r="I148" s="10" t="inlineStr">
        <is>
          <t>Stück</t>
        </is>
      </c>
      <c r="J148" s="14" t="n">
        <v>60</v>
      </c>
      <c r="K148" s="15">
        <f>J148*1.19</f>
        <v/>
      </c>
      <c r="L148" s="10" t="inlineStr">
        <is>
          <t>VHB</t>
        </is>
      </c>
      <c r="M148" s="12" t="inlineStr">
        <is>
          <t>nur Abholung</t>
        </is>
      </c>
      <c r="N148" s="16" t="n"/>
      <c r="O148" s="17" t="n"/>
      <c r="P148" s="18" t="n"/>
      <c r="Q148" s="19">
        <f>IF(N148&lt;&gt;"ja","",IF(O148="",H148,O148)*J148)</f>
        <v/>
      </c>
    </row>
    <row r="149" ht="78" customHeight="1">
      <c r="A149" s="20" t="n">
        <v>142</v>
      </c>
      <c r="B149" s="21" t="inlineStr">
        <is>
          <t>NU04-22</t>
        </is>
      </c>
      <c r="C149" s="22" t="n"/>
      <c r="D149" s="23" t="inlineStr">
        <is>
          <t>Wandregal weiß, schmal
Schmales weißes Wandregal, sichtbar verschraubt.</t>
        </is>
      </c>
      <c r="E149" s="13" t="n"/>
      <c r="F149" s="23" t="inlineStr">
        <is>
          <t>Schlafraum 5</t>
        </is>
      </c>
      <c r="G149" s="21" t="inlineStr">
        <is>
          <t>gebraucht</t>
        </is>
      </c>
      <c r="H149" s="21" t="n">
        <v>3</v>
      </c>
      <c r="I149" s="21" t="inlineStr">
        <is>
          <t>Stück</t>
        </is>
      </c>
      <c r="J149" s="24" t="n">
        <v>10</v>
      </c>
      <c r="K149" s="25">
        <f>J149*1.19</f>
        <v/>
      </c>
      <c r="L149" s="21" t="inlineStr">
        <is>
          <t>VHB</t>
        </is>
      </c>
      <c r="M149" s="23" t="inlineStr">
        <is>
          <t>nur Abholung</t>
        </is>
      </c>
      <c r="N149" s="16" t="n"/>
      <c r="O149" s="17" t="n"/>
      <c r="P149" s="18" t="n"/>
      <c r="Q149" s="26">
        <f>IF(N149&lt;&gt;"ja","",IF(O149="",H149,O149)*J149)</f>
        <v/>
      </c>
    </row>
    <row r="150" ht="78" customHeight="1">
      <c r="A150" s="9" t="n">
        <v>143</v>
      </c>
      <c r="B150" s="10" t="inlineStr">
        <is>
          <t>NU05-01</t>
        </is>
      </c>
      <c r="C150" s="11" t="n"/>
      <c r="D150" s="12" t="inlineStr">
        <is>
          <t>Mitwachsender Treppenhochstuhl, weiß
Treppenhochstuhl aus Buche mit weißen Sitz- und Rückenplatten, Sitz und Fußbrett in der Höhe verstellbar. Die Seitenwangen tragen Lochreihen für die Verstellung.</t>
        </is>
      </c>
      <c r="E150" s="13" t="n"/>
      <c r="F150" s="12" t="inlineStr">
        <is>
          <t>Treppenraum 1</t>
        </is>
      </c>
      <c r="G150" s="10" t="inlineStr">
        <is>
          <t>gebraucht</t>
        </is>
      </c>
      <c r="H150" s="10" t="n">
        <v>6</v>
      </c>
      <c r="I150" s="10" t="inlineStr">
        <is>
          <t>Stück</t>
        </is>
      </c>
      <c r="J150" s="14" t="n">
        <v>90</v>
      </c>
      <c r="K150" s="15">
        <f>J150*1.19</f>
        <v/>
      </c>
      <c r="L150" s="10" t="inlineStr">
        <is>
          <t>VHB</t>
        </is>
      </c>
      <c r="M150" s="12" t="inlineStr">
        <is>
          <t>nur Abholung</t>
        </is>
      </c>
      <c r="N150" s="16" t="n"/>
      <c r="O150" s="17" t="n"/>
      <c r="P150" s="18" t="n"/>
      <c r="Q150" s="19">
        <f>IF(N150&lt;&gt;"ja","",IF(O150="",H150,O150)*J150)</f>
        <v/>
      </c>
    </row>
    <row r="151" ht="78" customHeight="1">
      <c r="A151" s="20" t="n">
        <v>144</v>
      </c>
      <c r="B151" s="21" t="inlineStr">
        <is>
          <t>NU05-02</t>
        </is>
      </c>
      <c r="C151" s="22" t="n"/>
      <c r="D151" s="23" t="inlineStr">
        <is>
          <t>Juniorstuhl Holz weiß mit Kreuzlehne
Juniorstuhl aus Massivholz, weiß lackiert, Rückenlehne mit gekreuzten Streben, Fußstütze als Querstrebe. Lack an Kanten und Sitzfläche abgestoßen.</t>
        </is>
      </c>
      <c r="E151" s="13" t="n"/>
      <c r="F151" s="23" t="inlineStr">
        <is>
          <t>Treppenraum 1</t>
        </is>
      </c>
      <c r="G151" s="21" t="inlineStr">
        <is>
          <t>gebraucht</t>
        </is>
      </c>
      <c r="H151" s="21" t="n">
        <v>3</v>
      </c>
      <c r="I151" s="21" t="inlineStr">
        <is>
          <t>Stück</t>
        </is>
      </c>
      <c r="J151" s="24" t="n">
        <v>25</v>
      </c>
      <c r="K151" s="25">
        <f>J151*1.19</f>
        <v/>
      </c>
      <c r="L151" s="21" t="inlineStr">
        <is>
          <t>VHB</t>
        </is>
      </c>
      <c r="M151" s="23" t="inlineStr">
        <is>
          <t>nur Abholung</t>
        </is>
      </c>
      <c r="N151" s="16" t="n"/>
      <c r="O151" s="17" t="n"/>
      <c r="P151" s="18" t="n"/>
      <c r="Q151" s="26">
        <f>IF(N151&lt;&gt;"ja","",IF(O151="",H151,O151)*J151)</f>
        <v/>
      </c>
    </row>
    <row r="152" ht="78" customHeight="1">
      <c r="A152" s="9" t="n">
        <v>145</v>
      </c>
      <c r="B152" s="10" t="inlineStr">
        <is>
          <t>NU05-03</t>
        </is>
      </c>
      <c r="C152" s="11" t="n"/>
      <c r="D152" s="12" t="inlineStr">
        <is>
          <t>Kindertisch weiß groß mit Holzbeinen
Großer Kindertisch: weiße Platte mit abgerundeten Ecken und Multiplex-Kante auf konischen Beinen aus Buche.</t>
        </is>
      </c>
      <c r="E152" s="13" t="n"/>
      <c r="F152" s="12" t="inlineStr">
        <is>
          <t>Treppenraum 1</t>
        </is>
      </c>
      <c r="G152" s="10" t="inlineStr">
        <is>
          <t>gebraucht</t>
        </is>
      </c>
      <c r="H152" s="10" t="n">
        <v>2</v>
      </c>
      <c r="I152" s="10" t="inlineStr">
        <is>
          <t>Stück</t>
        </is>
      </c>
      <c r="J152" s="14" t="n">
        <v>90</v>
      </c>
      <c r="K152" s="15">
        <f>J152*1.19</f>
        <v/>
      </c>
      <c r="L152" s="10" t="inlineStr">
        <is>
          <t>VHB</t>
        </is>
      </c>
      <c r="M152" s="12" t="inlineStr">
        <is>
          <t>nur Abholung</t>
        </is>
      </c>
      <c r="N152" s="16" t="n"/>
      <c r="O152" s="17" t="n"/>
      <c r="P152" s="18" t="n"/>
      <c r="Q152" s="19">
        <f>IF(N152&lt;&gt;"ja","",IF(O152="",H152,O152)*J152)</f>
        <v/>
      </c>
    </row>
    <row r="153" ht="78" customHeight="1">
      <c r="A153" s="20" t="n">
        <v>146</v>
      </c>
      <c r="B153" s="21" t="inlineStr">
        <is>
          <t>NU05-04</t>
        </is>
      </c>
      <c r="C153" s="22" t="n"/>
      <c r="D153" s="23" t="inlineStr">
        <is>
          <t>Regal weiß hoch, vier Böden
Hohes weißes Regal mit vier Einlegeböden, Bohrreihen zum Verstellen.</t>
        </is>
      </c>
      <c r="E153" s="13" t="n"/>
      <c r="F153" s="23" t="inlineStr">
        <is>
          <t>Treppenraum 1</t>
        </is>
      </c>
      <c r="G153" s="21" t="inlineStr">
        <is>
          <t>gebraucht</t>
        </is>
      </c>
      <c r="H153" s="21" t="n">
        <v>1</v>
      </c>
      <c r="I153" s="21" t="inlineStr">
        <is>
          <t>Stück</t>
        </is>
      </c>
      <c r="J153" s="24" t="n">
        <v>35</v>
      </c>
      <c r="K153" s="25">
        <f>J153*1.19</f>
        <v/>
      </c>
      <c r="L153" s="21" t="inlineStr">
        <is>
          <t>VHB</t>
        </is>
      </c>
      <c r="M153" s="23" t="inlineStr">
        <is>
          <t>nur Abholung</t>
        </is>
      </c>
      <c r="N153" s="16" t="n"/>
      <c r="O153" s="17" t="n"/>
      <c r="P153" s="18" t="n"/>
      <c r="Q153" s="26">
        <f>IF(N153&lt;&gt;"ja","",IF(O153="",H153,O153)*J153)</f>
        <v/>
      </c>
    </row>
    <row r="154" ht="78" customHeight="1">
      <c r="A154" s="9" t="n">
        <v>147</v>
      </c>
      <c r="B154" s="10" t="inlineStr">
        <is>
          <t>NU05-06</t>
        </is>
      </c>
      <c r="C154" s="11" t="n"/>
      <c r="D154" s="12" t="inlineStr">
        <is>
          <t>Regal weiß mit zwei Schubladen und zwei Böden
Weißes Regal mit zwei Einlegeböden oben und zwei großen Schubladen mit Griffmulden unten, Front der Schubladen dunkel.</t>
        </is>
      </c>
      <c r="E154" s="13" t="n"/>
      <c r="F154" s="12" t="inlineStr">
        <is>
          <t>Treppenraum 1</t>
        </is>
      </c>
      <c r="G154" s="10" t="inlineStr">
        <is>
          <t>gebraucht</t>
        </is>
      </c>
      <c r="H154" s="10" t="n">
        <v>1</v>
      </c>
      <c r="I154" s="10" t="inlineStr">
        <is>
          <t>Stück</t>
        </is>
      </c>
      <c r="J154" s="14" t="n">
        <v>60</v>
      </c>
      <c r="K154" s="15">
        <f>J154*1.19</f>
        <v/>
      </c>
      <c r="L154" s="10" t="inlineStr">
        <is>
          <t>VHB</t>
        </is>
      </c>
      <c r="M154" s="12" t="inlineStr">
        <is>
          <t>nur Abholung</t>
        </is>
      </c>
      <c r="N154" s="16" t="n"/>
      <c r="O154" s="17" t="n"/>
      <c r="P154" s="18" t="n"/>
      <c r="Q154" s="19">
        <f>IF(N154&lt;&gt;"ja","",IF(O154="",H154,O154)*J154)</f>
        <v/>
      </c>
    </row>
    <row r="155" ht="78" customHeight="1">
      <c r="A155" s="20" t="n">
        <v>148</v>
      </c>
      <c r="B155" s="21" t="inlineStr">
        <is>
          <t>NU05-07</t>
        </is>
      </c>
      <c r="C155" s="22" t="n"/>
      <c r="D155" s="23" t="inlineStr">
        <is>
          <t>Mal- und Trockengestell fahrbar
Fahrbares Gestell aus Holz mit acht herausziehbaren Drahtgitter-Einschüben zum Trocknen von Bildern, Griffstange oben, auf Rollen.</t>
        </is>
      </c>
      <c r="E155" s="13" t="n"/>
      <c r="F155" s="23" t="inlineStr">
        <is>
          <t>Treppenraum 1</t>
        </is>
      </c>
      <c r="G155" s="21" t="inlineStr">
        <is>
          <t>gebraucht</t>
        </is>
      </c>
      <c r="H155" s="21" t="n">
        <v>1</v>
      </c>
      <c r="I155" s="21" t="inlineStr">
        <is>
          <t>Stück</t>
        </is>
      </c>
      <c r="J155" s="24" t="n">
        <v>100</v>
      </c>
      <c r="K155" s="25">
        <f>J155*1.19</f>
        <v/>
      </c>
      <c r="L155" s="21" t="inlineStr">
        <is>
          <t>VHB</t>
        </is>
      </c>
      <c r="M155" s="23" t="inlineStr">
        <is>
          <t>nur Abholung</t>
        </is>
      </c>
      <c r="N155" s="16" t="n"/>
      <c r="O155" s="17" t="n"/>
      <c r="P155" s="18" t="n"/>
      <c r="Q155" s="26">
        <f>IF(N155&lt;&gt;"ja","",IF(O155="",H155,O155)*J155)</f>
        <v/>
      </c>
    </row>
    <row r="156" ht="78" customHeight="1">
      <c r="A156" s="9" t="n">
        <v>149</v>
      </c>
      <c r="B156" s="10" t="inlineStr">
        <is>
          <t>NU05-08</t>
        </is>
      </c>
      <c r="C156" s="11" t="n"/>
      <c r="D156" s="12" t="inlineStr">
        <is>
          <t>Maltafel Holz mit Kreidetafel und Farbablage
Standtafel aus Holz mit schwarzer Kreidetafel, Ablage mit Aussparungen für Farbbecher und Schwamm, Papierrollenhalter oben. Farbspuren am Rahmen.</t>
        </is>
      </c>
      <c r="E156" s="13" t="n"/>
      <c r="F156" s="12" t="inlineStr">
        <is>
          <t>Treppenraum 1</t>
        </is>
      </c>
      <c r="G156" s="10" t="inlineStr">
        <is>
          <t>gebraucht</t>
        </is>
      </c>
      <c r="H156" s="10" t="n">
        <v>1</v>
      </c>
      <c r="I156" s="10" t="inlineStr">
        <is>
          <t>Stück</t>
        </is>
      </c>
      <c r="J156" s="14" t="n">
        <v>50</v>
      </c>
      <c r="K156" s="15">
        <f>J156*1.19</f>
        <v/>
      </c>
      <c r="L156" s="10" t="inlineStr">
        <is>
          <t>VHB</t>
        </is>
      </c>
      <c r="M156" s="12" t="inlineStr">
        <is>
          <t>nur Abholung</t>
        </is>
      </c>
      <c r="N156" s="16" t="n"/>
      <c r="O156" s="17" t="n"/>
      <c r="P156" s="18" t="n"/>
      <c r="Q156" s="19">
        <f>IF(N156&lt;&gt;"ja","",IF(O156="",H156,O156)*J156)</f>
        <v/>
      </c>
    </row>
    <row r="157" ht="78" customHeight="1">
      <c r="A157" s="20" t="n">
        <v>150</v>
      </c>
      <c r="B157" s="35" t="inlineStr">
        <is>
          <t>NU06-01</t>
        </is>
      </c>
      <c r="C157" s="22" t="n"/>
      <c r="D157" s="23" t="inlineStr">
        <is>
          <t>Garderobenwand weiß, 13 Plätze
Lange Garderobenwand in Weiß: oben ein durchgehendes Ablagefach, darunter eine Leiste mit 13 Doppelhaken, unten eine Sitzbank mit offenen Schuhfächern. Schreinerarbeit.</t>
        </is>
      </c>
      <c r="E157" s="13" t="n"/>
      <c r="F157" s="23" t="inlineStr">
        <is>
          <t>WC</t>
        </is>
      </c>
      <c r="G157" s="21" t="inlineStr">
        <is>
          <t>gebraucht</t>
        </is>
      </c>
      <c r="H157" s="21" t="n">
        <v>1</v>
      </c>
      <c r="I157" s="21" t="inlineStr">
        <is>
          <t>Stück</t>
        </is>
      </c>
      <c r="J157" s="24" t="n">
        <v>250</v>
      </c>
      <c r="K157" s="25">
        <f>J157*1.19</f>
        <v/>
      </c>
      <c r="L157" s="21" t="inlineStr">
        <is>
          <t>VHB</t>
        </is>
      </c>
      <c r="M157" s="23" t="inlineStr">
        <is>
          <t>nur Abholung</t>
        </is>
      </c>
      <c r="N157" s="16" t="n"/>
      <c r="O157" s="17" t="n"/>
      <c r="P157" s="18" t="n"/>
      <c r="Q157" s="26">
        <f>IF(N157&lt;&gt;"ja","",IF(O157="",H157,O157)*J157)</f>
        <v/>
      </c>
    </row>
    <row r="158" ht="78" customHeight="1">
      <c r="A158" s="9" t="n">
        <v>151</v>
      </c>
      <c r="B158" s="35" t="inlineStr">
        <is>
          <t>NU06-02</t>
        </is>
      </c>
      <c r="C158" s="11" t="n"/>
      <c r="D158" s="12" t="inlineStr">
        <is>
          <t>Garderobenwand weiß, 9 Plätze
Garderobenwand in Weiß: oben ein durchgehendes Ablagefach, darunter eine Leiste mit neun Doppelhaken, unten eine Sitzbank mit offenen Schuhfächern. Schreinerarbeit.</t>
        </is>
      </c>
      <c r="E158" s="13" t="n"/>
      <c r="F158" s="12" t="inlineStr">
        <is>
          <t>WC</t>
        </is>
      </c>
      <c r="G158" s="10" t="inlineStr">
        <is>
          <t>gebraucht</t>
        </is>
      </c>
      <c r="H158" s="10" t="n">
        <v>6</v>
      </c>
      <c r="I158" s="10" t="inlineStr">
        <is>
          <t>Stück</t>
        </is>
      </c>
      <c r="J158" s="14" t="n">
        <v>180</v>
      </c>
      <c r="K158" s="15">
        <f>J158*1.19</f>
        <v/>
      </c>
      <c r="L158" s="10" t="inlineStr">
        <is>
          <t>VHB</t>
        </is>
      </c>
      <c r="M158" s="12" t="inlineStr">
        <is>
          <t>nur Abholung</t>
        </is>
      </c>
      <c r="N158" s="16" t="n"/>
      <c r="O158" s="17" t="n"/>
      <c r="P158" s="18" t="n"/>
      <c r="Q158" s="19">
        <f>IF(N158&lt;&gt;"ja","",IF(O158="",H158,O158)*J158)</f>
        <v/>
      </c>
    </row>
    <row r="159" ht="78" customHeight="1">
      <c r="A159" s="20" t="n">
        <v>152</v>
      </c>
      <c r="B159" s="21" t="inlineStr">
        <is>
          <t>NU06-03</t>
        </is>
      </c>
      <c r="C159" s="22" t="n"/>
      <c r="D159" s="23" t="inlineStr">
        <is>
          <t>Hängegarderobe weiß mit Wannen
Wandelement in Weiß mit sechs eingeschobenen Kunststoffwannen, darunter drei rote Doppelhaken.</t>
        </is>
      </c>
      <c r="E159" s="13" t="n"/>
      <c r="F159" s="23" t="inlineStr">
        <is>
          <t>WC</t>
        </is>
      </c>
      <c r="G159" s="21" t="inlineStr">
        <is>
          <t>gebraucht</t>
        </is>
      </c>
      <c r="H159" s="21" t="n">
        <v>3</v>
      </c>
      <c r="I159" s="21" t="inlineStr">
        <is>
          <t>Stück</t>
        </is>
      </c>
      <c r="J159" s="24" t="n">
        <v>45</v>
      </c>
      <c r="K159" s="25">
        <f>J159*1.19</f>
        <v/>
      </c>
      <c r="L159" s="21" t="inlineStr">
        <is>
          <t>VHB</t>
        </is>
      </c>
      <c r="M159" s="23" t="inlineStr">
        <is>
          <t>nur Abholung</t>
        </is>
      </c>
      <c r="N159" s="16" t="n"/>
      <c r="O159" s="17" t="n"/>
      <c r="P159" s="18" t="n"/>
      <c r="Q159" s="26">
        <f>IF(N159&lt;&gt;"ja","",IF(O159="",H159,O159)*J159)</f>
        <v/>
      </c>
    </row>
    <row r="160" ht="78" customHeight="1">
      <c r="A160" s="9" t="n">
        <v>153</v>
      </c>
      <c r="B160" s="10" t="inlineStr">
        <is>
          <t>NU06-04</t>
        </is>
      </c>
      <c r="C160" s="11" t="n"/>
      <c r="D160" s="12" t="inlineStr">
        <is>
          <t>Holzregal weiß, sechs Fächer
Regal aus Holz, weiß gestrichen, sechs Fächer in zwei Reihen. Farbe an Kanten und Fachböden großflächig abgeplatzt.</t>
        </is>
      </c>
      <c r="E160" s="13" t="n"/>
      <c r="F160" s="12" t="inlineStr">
        <is>
          <t>WC</t>
        </is>
      </c>
      <c r="G160" s="10" t="inlineStr">
        <is>
          <t>stark gebraucht</t>
        </is>
      </c>
      <c r="H160" s="10" t="n">
        <v>2</v>
      </c>
      <c r="I160" s="10" t="inlineStr">
        <is>
          <t>Stück</t>
        </is>
      </c>
      <c r="J160" s="14" t="n">
        <v>30</v>
      </c>
      <c r="K160" s="15">
        <f>J160*1.19</f>
        <v/>
      </c>
      <c r="L160" s="10" t="inlineStr">
        <is>
          <t>VHB</t>
        </is>
      </c>
      <c r="M160" s="12" t="inlineStr">
        <is>
          <t>nur Abholung</t>
        </is>
      </c>
      <c r="N160" s="16" t="n"/>
      <c r="O160" s="17" t="n"/>
      <c r="P160" s="18" t="n"/>
      <c r="Q160" s="19">
        <f>IF(N160&lt;&gt;"ja","",IF(O160="",H160,O160)*J160)</f>
        <v/>
      </c>
    </row>
    <row r="161" ht="78" customHeight="1">
      <c r="A161" s="20" t="n">
        <v>154</v>
      </c>
      <c r="B161" s="35" t="inlineStr">
        <is>
          <t>NU06-05</t>
        </is>
      </c>
      <c r="C161" s="22" t="n"/>
      <c r="D161" s="23" t="inlineStr">
        <is>
          <t>Bauknecht Kühl-Gefrierkombination, Standgerät
Standgerät von Bauknecht in Edelstahloptik: Kühlteil oben mit Glasböden, Gemüsefach und Innenbeleuchtung, Gefrierteil unten. No Frost.</t>
        </is>
      </c>
      <c r="E161" s="13" t="n"/>
      <c r="F161" s="23" t="inlineStr">
        <is>
          <t>WC</t>
        </is>
      </c>
      <c r="G161" s="21" t="inlineStr">
        <is>
          <t>gebraucht</t>
        </is>
      </c>
      <c r="H161" s="21" t="n">
        <v>1</v>
      </c>
      <c r="I161" s="21" t="inlineStr">
        <is>
          <t>Stück</t>
        </is>
      </c>
      <c r="J161" s="24" t="n">
        <v>220</v>
      </c>
      <c r="K161" s="25">
        <f>J161*1.19</f>
        <v/>
      </c>
      <c r="L161" s="21" t="inlineStr">
        <is>
          <t>VHB</t>
        </is>
      </c>
      <c r="M161" s="23" t="inlineStr">
        <is>
          <t>nur Abholung</t>
        </is>
      </c>
      <c r="N161" s="16" t="n"/>
      <c r="O161" s="17" t="n"/>
      <c r="P161" s="18" t="n"/>
      <c r="Q161" s="26">
        <f>IF(N161&lt;&gt;"ja","",IF(O161="",H161,O161)*J161)</f>
        <v/>
      </c>
    </row>
    <row r="162" ht="78" customHeight="1">
      <c r="A162" s="9" t="n">
        <v>155</v>
      </c>
      <c r="B162" s="10" t="inlineStr">
        <is>
          <t>NU06-06</t>
        </is>
      </c>
      <c r="C162" s="11" t="n"/>
      <c r="D162" s="12" t="inlineStr">
        <is>
          <t>Schwerlastregal verzinkt, vier Böden
Steckregal aus verzinktem Stahl mit vier Holzböden, höhenverstellbar.</t>
        </is>
      </c>
      <c r="E162" s="13" t="n"/>
      <c r="F162" s="12" t="inlineStr">
        <is>
          <t>WC</t>
        </is>
      </c>
      <c r="G162" s="10" t="inlineStr">
        <is>
          <t>gebraucht</t>
        </is>
      </c>
      <c r="H162" s="10" t="n">
        <v>2</v>
      </c>
      <c r="I162" s="10" t="inlineStr">
        <is>
          <t>Stück</t>
        </is>
      </c>
      <c r="J162" s="14" t="n">
        <v>50</v>
      </c>
      <c r="K162" s="15">
        <f>J162*1.19</f>
        <v/>
      </c>
      <c r="L162" s="10" t="inlineStr">
        <is>
          <t>VHB</t>
        </is>
      </c>
      <c r="M162" s="12" t="inlineStr">
        <is>
          <t>nur Abholung</t>
        </is>
      </c>
      <c r="N162" s="16" t="n"/>
      <c r="O162" s="17" t="n"/>
      <c r="P162" s="18" t="n"/>
      <c r="Q162" s="19">
        <f>IF(N162&lt;&gt;"ja","",IF(O162="",H162,O162)*J162)</f>
        <v/>
      </c>
    </row>
    <row r="163" ht="78" customHeight="1">
      <c r="A163" s="20" t="n">
        <v>156</v>
      </c>
      <c r="B163" s="21" t="inlineStr">
        <is>
          <t>NU06-07</t>
        </is>
      </c>
      <c r="C163" s="22" t="n"/>
      <c r="D163" s="23" t="inlineStr">
        <is>
          <t>Bild Paris bei Nacht, groß gerahmt
Großformatiges Bild von Paris bei Nacht mit beleuchtetem Eiffelturm, schwarz-weiß mit goldenen Lichtern, in silberfarbenem Aluminiumrahmen. Aufdruck am unteren Rand: „Paris" Scanpix/age fotostock, Jean-Marc Charles, gedruckt für IKEA.</t>
        </is>
      </c>
      <c r="E163" s="13" t="n"/>
      <c r="F163" s="23" t="inlineStr">
        <is>
          <t>WC</t>
        </is>
      </c>
      <c r="G163" s="21" t="inlineStr">
        <is>
          <t>gut</t>
        </is>
      </c>
      <c r="H163" s="21" t="n">
        <v>1</v>
      </c>
      <c r="I163" s="21" t="inlineStr">
        <is>
          <t>Stück</t>
        </is>
      </c>
      <c r="J163" s="24" t="n">
        <v>25</v>
      </c>
      <c r="K163" s="25">
        <f>J163*1.19</f>
        <v/>
      </c>
      <c r="L163" s="21" t="inlineStr">
        <is>
          <t>VHB</t>
        </is>
      </c>
      <c r="M163" s="23" t="inlineStr">
        <is>
          <t>Versand möglich</t>
        </is>
      </c>
      <c r="N163" s="16" t="n"/>
      <c r="O163" s="17" t="n"/>
      <c r="P163" s="18" t="n"/>
      <c r="Q163" s="26">
        <f>IF(N163&lt;&gt;"ja","",IF(O163="",H163,O163)*J163)</f>
        <v/>
      </c>
    </row>
    <row r="164" ht="78" customHeight="1">
      <c r="A164" s="9" t="n">
        <v>157</v>
      </c>
      <c r="B164" s="35" t="inlineStr">
        <is>
          <t>NU07-01</t>
        </is>
      </c>
      <c r="C164" s="11" t="n"/>
      <c r="D164" s="12" t="inlineStr">
        <is>
          <t>Hausbett schwarz mit Dach
Kinderbett in Hausform, dunkelbraun-schwarz lackiert, mit Satteldach, Firstbalken und ausgesägten Sprossenfenstern an beiden Seiten. Matratze liegt auf und kann auf Wunsch mitgenommen werden.</t>
        </is>
      </c>
      <c r="E164" s="13" t="n"/>
      <c r="F164" s="12" t="inlineStr">
        <is>
          <t>Garage</t>
        </is>
      </c>
      <c r="G164" s="10" t="inlineStr">
        <is>
          <t>gebraucht</t>
        </is>
      </c>
      <c r="H164" s="10" t="n">
        <v>1</v>
      </c>
      <c r="I164" s="10" t="inlineStr">
        <is>
          <t>Stück</t>
        </is>
      </c>
      <c r="J164" s="14" t="n">
        <v>180</v>
      </c>
      <c r="K164" s="15">
        <f>J164*1.19</f>
        <v/>
      </c>
      <c r="L164" s="10" t="inlineStr">
        <is>
          <t>VHB</t>
        </is>
      </c>
      <c r="M164" s="12" t="inlineStr">
        <is>
          <t>nur Abholung</t>
        </is>
      </c>
      <c r="N164" s="16" t="n"/>
      <c r="O164" s="17" t="n"/>
      <c r="P164" s="18" t="n"/>
      <c r="Q164" s="19">
        <f>IF(N164&lt;&gt;"ja","",IF(O164="",H164,O164)*J164)</f>
        <v/>
      </c>
    </row>
    <row r="165" ht="78" customHeight="1">
      <c r="A165" s="20" t="n">
        <v>158</v>
      </c>
      <c r="B165" s="21" t="inlineStr">
        <is>
          <t>NU07-02</t>
        </is>
      </c>
      <c r="C165" s="22" t="n"/>
      <c r="D165" s="23" t="inlineStr">
        <is>
          <t>Kaufladen weiß mit Aufsatz
Kaufladen aus Holz, weiß mit grauer Rückwand: Verkaufstheke mit Ablage unten, Aufsatz mit sechs Fächern und geschwungener Blende.</t>
        </is>
      </c>
      <c r="E165" s="13" t="n"/>
      <c r="F165" s="23" t="inlineStr">
        <is>
          <t>Garage</t>
        </is>
      </c>
      <c r="G165" s="21" t="inlineStr">
        <is>
          <t>gebraucht</t>
        </is>
      </c>
      <c r="H165" s="21" t="n">
        <v>1</v>
      </c>
      <c r="I165" s="21" t="inlineStr">
        <is>
          <t>Stück</t>
        </is>
      </c>
      <c r="J165" s="24" t="n">
        <v>90</v>
      </c>
      <c r="K165" s="25">
        <f>J165*1.19</f>
        <v/>
      </c>
      <c r="L165" s="21" t="inlineStr">
        <is>
          <t>VHB</t>
        </is>
      </c>
      <c r="M165" s="23" t="inlineStr">
        <is>
          <t>nur Abholung</t>
        </is>
      </c>
      <c r="N165" s="16" t="n"/>
      <c r="O165" s="17" t="n"/>
      <c r="P165" s="18" t="n"/>
      <c r="Q165" s="26">
        <f>IF(N165&lt;&gt;"ja","",IF(O165="",H165,O165)*J165)</f>
        <v/>
      </c>
    </row>
    <row r="166" ht="78" customHeight="1">
      <c r="A166" s="9" t="n">
        <v>159</v>
      </c>
      <c r="B166" s="35" t="inlineStr">
        <is>
          <t>NU07-03</t>
        </is>
      </c>
      <c r="C166" s="11" t="n"/>
      <c r="D166" s="12" t="inlineStr">
        <is>
          <t>Wesco Spielküche, mehrteilig
Zweite Spielküche von Wesco aus Birke-Multiplex: Mikrowellenmodul und Hängeschrank für die Wand, dazu Unterschränke mit Kochfeld, Spülbecken und Herdplatte. Weiße Klappen mit Holzgriffen, Module stehen frei.</t>
        </is>
      </c>
      <c r="E166" s="13" t="n"/>
      <c r="F166" s="12" t="inlineStr">
        <is>
          <t>Garage</t>
        </is>
      </c>
      <c r="G166" s="10" t="inlineStr">
        <is>
          <t>gebraucht</t>
        </is>
      </c>
      <c r="H166" s="10" t="n">
        <v>1</v>
      </c>
      <c r="I166" s="10" t="inlineStr">
        <is>
          <t>Set</t>
        </is>
      </c>
      <c r="J166" s="14" t="n">
        <v>650</v>
      </c>
      <c r="K166" s="15">
        <f>J166*1.19</f>
        <v/>
      </c>
      <c r="L166" s="10" t="inlineStr">
        <is>
          <t>VHB</t>
        </is>
      </c>
      <c r="M166" s="12" t="inlineStr">
        <is>
          <t>nur Abholung</t>
        </is>
      </c>
      <c r="N166" s="16" t="n"/>
      <c r="O166" s="17" t="n"/>
      <c r="P166" s="18" t="n"/>
      <c r="Q166" s="19">
        <f>IF(N166&lt;&gt;"ja","",IF(O166="",H166,O166)*J166)</f>
        <v/>
      </c>
    </row>
    <row r="167" ht="78" customHeight="1">
      <c r="A167" s="20" t="n">
        <v>160</v>
      </c>
      <c r="B167" s="21" t="inlineStr">
        <is>
          <t>NU07-04</t>
        </is>
      </c>
      <c r="C167" s="22" t="n"/>
      <c r="D167" s="23" t="inlineStr">
        <is>
          <t>howa Kinderspielgrill
Spielgrill aus Holz von howa: Rollklappe in Alu-Optik, Grillrost, zwei Drehknöpfe mit Digitalanzeige, seitliche Kochstelle und Ablageboden. Farbe an Kanten abgeplatzt.</t>
        </is>
      </c>
      <c r="E167" s="13" t="n"/>
      <c r="F167" s="23" t="inlineStr">
        <is>
          <t>Garage</t>
        </is>
      </c>
      <c r="G167" s="21" t="inlineStr">
        <is>
          <t>gebraucht</t>
        </is>
      </c>
      <c r="H167" s="21" t="n">
        <v>1</v>
      </c>
      <c r="I167" s="21" t="inlineStr">
        <is>
          <t>Stück</t>
        </is>
      </c>
      <c r="J167" s="24" t="n">
        <v>35</v>
      </c>
      <c r="K167" s="25">
        <f>J167*1.19</f>
        <v/>
      </c>
      <c r="L167" s="21" t="inlineStr">
        <is>
          <t>VHB</t>
        </is>
      </c>
      <c r="M167" s="23" t="inlineStr">
        <is>
          <t>nur Abholung</t>
        </is>
      </c>
      <c r="N167" s="16" t="n"/>
      <c r="O167" s="17" t="n"/>
      <c r="P167" s="18" t="n"/>
      <c r="Q167" s="26">
        <f>IF(N167&lt;&gt;"ja","",IF(O167="",H167,O167)*J167)</f>
        <v/>
      </c>
    </row>
    <row r="168" ht="78" customHeight="1">
      <c r="A168" s="9" t="n">
        <v>161</v>
      </c>
      <c r="B168" s="10" t="inlineStr">
        <is>
          <t>NU07-05</t>
        </is>
      </c>
      <c r="C168" s="11" t="n"/>
      <c r="D168" s="12" t="inlineStr">
        <is>
          <t>Kinderkleiderschrank Birke mit zwei Türen
Kleiderschrank aus Birke-Multiplex mit zwei weißen Türen und Griffmulden. Innen links eine Kleiderstange, rechts zwei Einlegeböden mit Durchgriff.</t>
        </is>
      </c>
      <c r="E168" s="13" t="n"/>
      <c r="F168" s="12" t="inlineStr">
        <is>
          <t>Garage</t>
        </is>
      </c>
      <c r="G168" s="10" t="inlineStr">
        <is>
          <t>gebraucht</t>
        </is>
      </c>
      <c r="H168" s="10" t="n">
        <v>1</v>
      </c>
      <c r="I168" s="10" t="inlineStr">
        <is>
          <t>Stück</t>
        </is>
      </c>
      <c r="J168" s="14" t="n">
        <v>140</v>
      </c>
      <c r="K168" s="15">
        <f>J168*1.19</f>
        <v/>
      </c>
      <c r="L168" s="10" t="inlineStr">
        <is>
          <t>VHB</t>
        </is>
      </c>
      <c r="M168" s="12" t="inlineStr">
        <is>
          <t>nur Abholung</t>
        </is>
      </c>
      <c r="N168" s="16" t="n"/>
      <c r="O168" s="17" t="n"/>
      <c r="P168" s="18" t="n"/>
      <c r="Q168" s="19">
        <f>IF(N168&lt;&gt;"ja","",IF(O168="",H168,O168)*J168)</f>
        <v/>
      </c>
    </row>
    <row r="169" ht="78" customHeight="1">
      <c r="A169" s="20" t="n">
        <v>162</v>
      </c>
      <c r="B169" s="21" t="inlineStr">
        <is>
          <t>NU07-07</t>
        </is>
      </c>
      <c r="C169" s="22" t="n"/>
      <c r="D169" s="23" t="inlineStr">
        <is>
          <t>Aufbewahrungsregal weiß mit zehn Einschüben
Schmales hohes Regal in Weiß mit zehn Einschubschienen, für flache Kästen oder Papier.</t>
        </is>
      </c>
      <c r="E169" s="13" t="n"/>
      <c r="F169" s="23" t="inlineStr">
        <is>
          <t>Garage</t>
        </is>
      </c>
      <c r="G169" s="21" t="inlineStr">
        <is>
          <t>gebraucht</t>
        </is>
      </c>
      <c r="H169" s="21" t="n">
        <v>1</v>
      </c>
      <c r="I169" s="21" t="inlineStr">
        <is>
          <t>Stück</t>
        </is>
      </c>
      <c r="J169" s="24" t="n">
        <v>75</v>
      </c>
      <c r="K169" s="25">
        <f>J169*1.19</f>
        <v/>
      </c>
      <c r="L169" s="21" t="inlineStr">
        <is>
          <t>VHB</t>
        </is>
      </c>
      <c r="M169" s="23" t="inlineStr">
        <is>
          <t>nur Abholung</t>
        </is>
      </c>
      <c r="N169" s="16" t="n"/>
      <c r="O169" s="17" t="n"/>
      <c r="P169" s="18" t="n"/>
      <c r="Q169" s="26">
        <f>IF(N169&lt;&gt;"ja","",IF(O169="",H169,O169)*J169)</f>
        <v/>
      </c>
    </row>
    <row r="170" ht="78" customHeight="1">
      <c r="A170" s="9" t="n">
        <v>163</v>
      </c>
      <c r="B170" s="10" t="inlineStr">
        <is>
          <t>NU07-08</t>
        </is>
      </c>
      <c r="C170" s="11" t="n"/>
      <c r="D170" s="12" t="inlineStr">
        <is>
          <t>Sitzgruppe: Tisch und zwei Truhenbänke
Sitzgruppe aus einem Kindertisch und zwei Sitzbänken mit Rückenlehne. Die Sitzflächen lassen sich anheben und geben je einen Stauraum frei, gedämpft über eine Gasdruckfeder. Weiße Platten auf Beinen aus Buche.</t>
        </is>
      </c>
      <c r="E170" s="13" t="n"/>
      <c r="F170" s="12" t="inlineStr">
        <is>
          <t>Garage</t>
        </is>
      </c>
      <c r="G170" s="10" t="inlineStr">
        <is>
          <t>gebraucht</t>
        </is>
      </c>
      <c r="H170" s="10" t="n">
        <v>1</v>
      </c>
      <c r="I170" s="10" t="inlineStr">
        <is>
          <t>Set</t>
        </is>
      </c>
      <c r="J170" s="14" t="n">
        <v>150</v>
      </c>
      <c r="K170" s="15">
        <f>J170*1.19</f>
        <v/>
      </c>
      <c r="L170" s="10" t="inlineStr">
        <is>
          <t>VHB</t>
        </is>
      </c>
      <c r="M170" s="12" t="inlineStr">
        <is>
          <t>nur Abholung</t>
        </is>
      </c>
      <c r="N170" s="16" t="n"/>
      <c r="O170" s="17" t="n"/>
      <c r="P170" s="18" t="n"/>
      <c r="Q170" s="19">
        <f>IF(N170&lt;&gt;"ja","",IF(O170="",H170,O170)*J170)</f>
        <v/>
      </c>
    </row>
    <row r="171" ht="78" customHeight="1">
      <c r="A171" s="20" t="n">
        <v>164</v>
      </c>
      <c r="B171" s="21" t="inlineStr">
        <is>
          <t>NE01-17</t>
        </is>
      </c>
      <c r="C171" s="22" t="n"/>
      <c r="D171" s="23" t="inlineStr">
        <is>
          <t>Wandregal Berg, grau mit Holzablagen
Wandregal in Bergform, grau lackiert mit gelber Gipfellinie, mit mehreren Ablagebrettern aus Buche. Im Haus als Regal für Hörfiguren genutzt.</t>
        </is>
      </c>
      <c r="E171" s="13" t="n"/>
      <c r="F171" s="23" t="inlineStr">
        <is>
          <t>Flur</t>
        </is>
      </c>
      <c r="G171" s="21" t="inlineStr">
        <is>
          <t>gebraucht</t>
        </is>
      </c>
      <c r="H171" s="21" t="n">
        <v>2</v>
      </c>
      <c r="I171" s="21" t="inlineStr">
        <is>
          <t>Stück</t>
        </is>
      </c>
      <c r="J171" s="24" t="n">
        <v>20</v>
      </c>
      <c r="K171" s="25">
        <f>J171*1.19</f>
        <v/>
      </c>
      <c r="L171" s="21" t="inlineStr">
        <is>
          <t>VHB</t>
        </is>
      </c>
      <c r="M171" s="23" t="inlineStr">
        <is>
          <t>Versand möglich</t>
        </is>
      </c>
      <c r="N171" s="16" t="n"/>
      <c r="O171" s="17" t="n"/>
      <c r="P171" s="18" t="n"/>
      <c r="Q171" s="26">
        <f>IF(N171&lt;&gt;"ja","",IF(O171="",H171,O171)*J171)</f>
        <v/>
      </c>
    </row>
    <row r="172" ht="78" customHeight="1">
      <c r="A172" s="9" t="n">
        <v>165</v>
      </c>
      <c r="B172" s="10" t="inlineStr">
        <is>
          <t>NE01-18</t>
        </is>
      </c>
      <c r="C172" s="11" t="n"/>
      <c r="D172" s="12" t="inlineStr">
        <is>
          <t>Highboard weiß auf schwarzem Metallgestell
Highboard mit weißen Fronten: zwei Türen oben, zwei breite Schubladen unten, flache schwarze Griffleisten, auf einem schwarzen Metallkufengestell.</t>
        </is>
      </c>
      <c r="E172" s="13" t="n"/>
      <c r="F172" s="12" t="inlineStr">
        <is>
          <t>Flur</t>
        </is>
      </c>
      <c r="G172" s="10" t="inlineStr">
        <is>
          <t>gebraucht</t>
        </is>
      </c>
      <c r="H172" s="10" t="n">
        <v>1</v>
      </c>
      <c r="I172" s="10" t="inlineStr">
        <is>
          <t>Stück</t>
        </is>
      </c>
      <c r="J172" s="14" t="n">
        <v>150</v>
      </c>
      <c r="K172" s="15">
        <f>J172*1.19</f>
        <v/>
      </c>
      <c r="L172" s="10" t="inlineStr">
        <is>
          <t>VHB</t>
        </is>
      </c>
      <c r="M172" s="12" t="inlineStr">
        <is>
          <t>nur Abholung</t>
        </is>
      </c>
      <c r="N172" s="16" t="n"/>
      <c r="O172" s="17" t="n"/>
      <c r="P172" s="18" t="n"/>
      <c r="Q172" s="19">
        <f>IF(N172&lt;&gt;"ja","",IF(O172="",H172,O172)*J172)</f>
        <v/>
      </c>
    </row>
    <row r="173" ht="78" customHeight="1">
      <c r="A173" s="20" t="n">
        <v>166</v>
      </c>
      <c r="B173" s="21" t="inlineStr">
        <is>
          <t>NE01-19</t>
        </is>
      </c>
      <c r="C173" s="22" t="n"/>
      <c r="D173" s="23" t="inlineStr">
        <is>
          <t>Stoff-Alpaka groß
Großes Stofftier in Alpakaform, beiger Bouclé-Bezug, standfest. Etwa einen Meter hoch.</t>
        </is>
      </c>
      <c r="E173" s="13" t="n"/>
      <c r="F173" s="23" t="inlineStr">
        <is>
          <t>Flur</t>
        </is>
      </c>
      <c r="G173" s="21" t="inlineStr">
        <is>
          <t>gebraucht</t>
        </is>
      </c>
      <c r="H173" s="21" t="n">
        <v>1</v>
      </c>
      <c r="I173" s="21" t="inlineStr">
        <is>
          <t>Stück</t>
        </is>
      </c>
      <c r="J173" s="24" t="n">
        <v>55</v>
      </c>
      <c r="K173" s="25">
        <f>J173*1.19</f>
        <v/>
      </c>
      <c r="L173" s="21" t="inlineStr">
        <is>
          <t>VHB</t>
        </is>
      </c>
      <c r="M173" s="23" t="inlineStr">
        <is>
          <t>nur Abholung</t>
        </is>
      </c>
      <c r="N173" s="16" t="n"/>
      <c r="O173" s="17" t="n"/>
      <c r="P173" s="18" t="n"/>
      <c r="Q173" s="26">
        <f>IF(N173&lt;&gt;"ja","",IF(O173="",H173,O173)*J173)</f>
        <v/>
      </c>
    </row>
    <row r="174" ht="78" customHeight="1">
      <c r="A174" s="9" t="n">
        <v>167</v>
      </c>
      <c r="B174" s="10" t="inlineStr">
        <is>
          <t>NE01-20</t>
        </is>
      </c>
      <c r="C174" s="11" t="n"/>
      <c r="D174" s="12" t="inlineStr">
        <is>
          <t>Kinder-Ohrensessel rot, Kunstleder
Ohrensessel in Kindergröße, roter Kunstlederbezug, geschwungene schwarze Holzbeine. An einer Armlehne ist der Bezug aufgerissen.</t>
        </is>
      </c>
      <c r="E174" s="13" t="n"/>
      <c r="F174" s="12" t="inlineStr">
        <is>
          <t>Flur</t>
        </is>
      </c>
      <c r="G174" s="10" t="inlineStr">
        <is>
          <t>stark gebraucht</t>
        </is>
      </c>
      <c r="H174" s="10" t="n">
        <v>2</v>
      </c>
      <c r="I174" s="10" t="inlineStr">
        <is>
          <t>Stück</t>
        </is>
      </c>
      <c r="J174" s="14" t="n">
        <v>55</v>
      </c>
      <c r="K174" s="15">
        <f>J174*1.19</f>
        <v/>
      </c>
      <c r="L174" s="10" t="inlineStr">
        <is>
          <t>VHB</t>
        </is>
      </c>
      <c r="M174" s="12" t="inlineStr">
        <is>
          <t>nur Abholung</t>
        </is>
      </c>
      <c r="N174" s="16" t="n"/>
      <c r="O174" s="17" t="n"/>
      <c r="P174" s="18" t="n"/>
      <c r="Q174" s="19">
        <f>IF(N174&lt;&gt;"ja","",IF(O174="",H174,O174)*J174)</f>
        <v/>
      </c>
    </row>
    <row r="175" ht="78" customHeight="1">
      <c r="A175" s="20" t="n">
        <v>168</v>
      </c>
      <c r="B175" s="21" t="inlineStr">
        <is>
          <t>NE01-21</t>
        </is>
      </c>
      <c r="C175" s="22" t="n"/>
      <c r="D175" s="23" t="inlineStr">
        <is>
          <t>Wandregal weiß mit drei Wannen
Weißes Wandelement mit drei Fächern und eingeschobenen Kunststoffwannen.</t>
        </is>
      </c>
      <c r="E175" s="13" t="n"/>
      <c r="F175" s="23" t="inlineStr">
        <is>
          <t>Flur</t>
        </is>
      </c>
      <c r="G175" s="21" t="inlineStr">
        <is>
          <t>gebraucht</t>
        </is>
      </c>
      <c r="H175" s="21" t="n">
        <v>12</v>
      </c>
      <c r="I175" s="21" t="inlineStr">
        <is>
          <t>Stück</t>
        </is>
      </c>
      <c r="J175" s="24" t="n">
        <v>35</v>
      </c>
      <c r="K175" s="25">
        <f>J175*1.19</f>
        <v/>
      </c>
      <c r="L175" s="21" t="inlineStr">
        <is>
          <t>VHB</t>
        </is>
      </c>
      <c r="M175" s="23" t="inlineStr">
        <is>
          <t>nur Abholung</t>
        </is>
      </c>
      <c r="N175" s="16" t="n"/>
      <c r="O175" s="17" t="n"/>
      <c r="P175" s="18" t="n"/>
      <c r="Q175" s="26">
        <f>IF(N175&lt;&gt;"ja","",IF(O175="",H175,O175)*J175)</f>
        <v/>
      </c>
    </row>
    <row r="176" ht="78" customHeight="1">
      <c r="A176" s="9" t="n">
        <v>169</v>
      </c>
      <c r="B176" s="10" t="inlineStr">
        <is>
          <t>NE01-22</t>
        </is>
      </c>
      <c r="C176" s="11" t="n"/>
      <c r="D176" s="12" t="inlineStr">
        <is>
          <t>Wandhaken Hund, schwarz
Wandhaken in Form eines Hunde-Hinterteils mit aufgestelltem Schwanz, schwarz, mit einer Schraube befestigt.</t>
        </is>
      </c>
      <c r="E176" s="13" t="n"/>
      <c r="F176" s="12" t="inlineStr">
        <is>
          <t>Flur</t>
        </is>
      </c>
      <c r="G176" s="10" t="inlineStr">
        <is>
          <t>gebraucht</t>
        </is>
      </c>
      <c r="H176" s="10" t="n">
        <v>21</v>
      </c>
      <c r="I176" s="10" t="inlineStr">
        <is>
          <t>Stück</t>
        </is>
      </c>
      <c r="J176" s="14" t="n">
        <v>6</v>
      </c>
      <c r="K176" s="15">
        <f>J176*1.19</f>
        <v/>
      </c>
      <c r="L176" s="10" t="inlineStr">
        <is>
          <t>VHB</t>
        </is>
      </c>
      <c r="M176" s="12" t="inlineStr">
        <is>
          <t>Versand möglich</t>
        </is>
      </c>
      <c r="N176" s="16" t="n"/>
      <c r="O176" s="17" t="n"/>
      <c r="P176" s="18" t="n"/>
      <c r="Q176" s="19">
        <f>IF(N176&lt;&gt;"ja","",IF(O176="",H176,O176)*J176)</f>
        <v/>
      </c>
    </row>
    <row r="177" ht="78" customHeight="1">
      <c r="A177" s="20" t="n">
        <v>170</v>
      </c>
      <c r="B177" s="21" t="inlineStr">
        <is>
          <t>NE01-23</t>
        </is>
      </c>
      <c r="C177" s="22" t="n"/>
      <c r="D177" s="23" t="inlineStr">
        <is>
          <t>Wandhaken Hund, grün
Wandhaken in Form eines Hunde-Hinterteils mit aufgestelltem Schwanz, hellgrün, mit einer Schraube befestigt.</t>
        </is>
      </c>
      <c r="E177" s="13" t="n"/>
      <c r="F177" s="23" t="inlineStr">
        <is>
          <t>Flur</t>
        </is>
      </c>
      <c r="G177" s="21" t="inlineStr">
        <is>
          <t>gebraucht</t>
        </is>
      </c>
      <c r="H177" s="21" t="n">
        <v>11</v>
      </c>
      <c r="I177" s="21" t="inlineStr">
        <is>
          <t>Stück</t>
        </is>
      </c>
      <c r="J177" s="24" t="n">
        <v>6</v>
      </c>
      <c r="K177" s="25">
        <f>J177*1.19</f>
        <v/>
      </c>
      <c r="L177" s="21" t="inlineStr">
        <is>
          <t>VHB</t>
        </is>
      </c>
      <c r="M177" s="23" t="inlineStr">
        <is>
          <t>Versand möglich</t>
        </is>
      </c>
      <c r="N177" s="16" t="n"/>
      <c r="O177" s="17" t="n"/>
      <c r="P177" s="18" t="n"/>
      <c r="Q177" s="26">
        <f>IF(N177&lt;&gt;"ja","",IF(O177="",H177,O177)*J177)</f>
        <v/>
      </c>
    </row>
    <row r="178" ht="78" customHeight="1">
      <c r="A178" s="9" t="n">
        <v>171</v>
      </c>
      <c r="B178" s="10" t="inlineStr">
        <is>
          <t>NE01-24</t>
        </is>
      </c>
      <c r="C178" s="11" t="n"/>
      <c r="D178" s="12" t="inlineStr">
        <is>
          <t>Truhenbank Kindergröße, Buche mit weiß
Sitzbank in Kindergröße: Gestell und Sprossenlehne aus Buche massiv, Sitzfläche und Korpus weiß. Unter der Sitzfläche ein Stauraum. Sitzfläche stark verschmutzt und abgestoßen.</t>
        </is>
      </c>
      <c r="E178" s="13" t="n"/>
      <c r="F178" s="12" t="inlineStr">
        <is>
          <t>Flur</t>
        </is>
      </c>
      <c r="G178" s="10" t="inlineStr">
        <is>
          <t>stark gebraucht</t>
        </is>
      </c>
      <c r="H178" s="10" t="n">
        <v>3</v>
      </c>
      <c r="I178" s="10" t="inlineStr">
        <is>
          <t>Stück</t>
        </is>
      </c>
      <c r="J178" s="14" t="n">
        <v>35</v>
      </c>
      <c r="K178" s="15">
        <f>J178*1.19</f>
        <v/>
      </c>
      <c r="L178" s="10" t="inlineStr">
        <is>
          <t>VHB</t>
        </is>
      </c>
      <c r="M178" s="12" t="inlineStr">
        <is>
          <t>nur Abholung</t>
        </is>
      </c>
      <c r="N178" s="16" t="n"/>
      <c r="O178" s="17" t="n"/>
      <c r="P178" s="18" t="n"/>
      <c r="Q178" s="19">
        <f>IF(N178&lt;&gt;"ja","",IF(O178="",H178,O178)*J178)</f>
        <v/>
      </c>
    </row>
    <row r="179" ht="78" customHeight="1">
      <c r="A179" s="20" t="n">
        <v>172</v>
      </c>
      <c r="B179" s="21" t="inlineStr">
        <is>
          <t>NE01-25</t>
        </is>
      </c>
      <c r="C179" s="22" t="n"/>
      <c r="D179" s="23" t="inlineStr">
        <is>
          <t>Truhenbank Kindergröße, ganz weiß
Sitzbank in Kindergröße, komplett weiß lackiert, mit Sprossenlehne und Stauraum unter der Sitzfläche. Lack an Kanten abgeplatzt, Sitzfläche zerkratzt.</t>
        </is>
      </c>
      <c r="E179" s="13" t="n"/>
      <c r="F179" s="23" t="inlineStr">
        <is>
          <t>Flur</t>
        </is>
      </c>
      <c r="G179" s="21" t="inlineStr">
        <is>
          <t>stark gebraucht</t>
        </is>
      </c>
      <c r="H179" s="21" t="n">
        <v>3</v>
      </c>
      <c r="I179" s="21" t="inlineStr">
        <is>
          <t>Stück</t>
        </is>
      </c>
      <c r="J179" s="24" t="n">
        <v>35</v>
      </c>
      <c r="K179" s="25">
        <f>J179*1.19</f>
        <v/>
      </c>
      <c r="L179" s="21" t="inlineStr">
        <is>
          <t>VHB</t>
        </is>
      </c>
      <c r="M179" s="23" t="inlineStr">
        <is>
          <t>nur Abholung</t>
        </is>
      </c>
      <c r="N179" s="16" t="n"/>
      <c r="O179" s="17" t="n"/>
      <c r="P179" s="18" t="n"/>
      <c r="Q179" s="26">
        <f>IF(N179&lt;&gt;"ja","",IF(O179="",H179,O179)*J179)</f>
        <v/>
      </c>
    </row>
    <row r="180" ht="78" customHeight="1">
      <c r="A180" s="9" t="n">
        <v>173</v>
      </c>
      <c r="B180" s="10" t="inlineStr">
        <is>
          <t>NE01-26</t>
        </is>
      </c>
      <c r="C180" s="11" t="n"/>
      <c r="D180" s="12" t="inlineStr">
        <is>
          <t>Sitzbank weiß mit Stauraum, lang
Lange Sitzbank in Weiß mit niedrigen Armlehnen und aufklappbarer Sitzfläche, darunter Stauraum mit Griffmulde. Lack großflächig zerkratzt.</t>
        </is>
      </c>
      <c r="E180" s="13" t="n"/>
      <c r="F180" s="12" t="inlineStr">
        <is>
          <t>Flur</t>
        </is>
      </c>
      <c r="G180" s="10" t="inlineStr">
        <is>
          <t>stark gebraucht</t>
        </is>
      </c>
      <c r="H180" s="10" t="n">
        <v>7</v>
      </c>
      <c r="I180" s="10" t="inlineStr">
        <is>
          <t>Stück</t>
        </is>
      </c>
      <c r="J180" s="14" t="n">
        <v>45</v>
      </c>
      <c r="K180" s="15">
        <f>J180*1.19</f>
        <v/>
      </c>
      <c r="L180" s="10" t="inlineStr">
        <is>
          <t>VHB</t>
        </is>
      </c>
      <c r="M180" s="12" t="inlineStr">
        <is>
          <t>nur Abholung</t>
        </is>
      </c>
      <c r="N180" s="16" t="n"/>
      <c r="O180" s="17" t="n"/>
      <c r="P180" s="18" t="n"/>
      <c r="Q180" s="19">
        <f>IF(N180&lt;&gt;"ja","",IF(O180="",H180,O180)*J180)</f>
        <v/>
      </c>
    </row>
    <row r="181" ht="78" customHeight="1">
      <c r="A181" s="20" t="n">
        <v>174</v>
      </c>
      <c r="B181" s="35" t="inlineStr">
        <is>
          <t>BA01-01</t>
        </is>
      </c>
      <c r="C181" s="22" t="n"/>
      <c r="D181" s="23" t="inlineStr">
        <is>
          <t>Gemälde Mona Lisa, Pop-Art
Acryl auf Leinwand im Hochformat: Mona Lisa als flächige Schablonenmalerei in Grau und Creme, darüber grüne Farbläufe vom oberen Rand. Eigenarbeit einer Privatperson, nicht signiert. Großes Format.</t>
        </is>
      </c>
      <c r="E181" s="13" t="n"/>
      <c r="F181" s="23" t="inlineStr">
        <is>
          <t>Flur 1</t>
        </is>
      </c>
      <c r="G181" s="21" t="inlineStr">
        <is>
          <t>gut</t>
        </is>
      </c>
      <c r="H181" s="21" t="n">
        <v>1</v>
      </c>
      <c r="I181" s="21" t="inlineStr">
        <is>
          <t>Stück</t>
        </is>
      </c>
      <c r="J181" s="24" t="n">
        <v>250</v>
      </c>
      <c r="K181" s="25">
        <f>J181*1.19</f>
        <v/>
      </c>
      <c r="L181" s="21" t="inlineStr">
        <is>
          <t>VHB</t>
        </is>
      </c>
      <c r="M181" s="23" t="inlineStr">
        <is>
          <t>Versand möglich</t>
        </is>
      </c>
      <c r="N181" s="16" t="n"/>
      <c r="O181" s="17" t="n"/>
      <c r="P181" s="18" t="n"/>
      <c r="Q181" s="26">
        <f>IF(N181&lt;&gt;"ja","",IF(O181="",H181,O181)*J181)</f>
        <v/>
      </c>
    </row>
    <row r="182" ht="78" customHeight="1">
      <c r="A182" s="9" t="n">
        <v>175</v>
      </c>
      <c r="B182" s="10" t="inlineStr">
        <is>
          <t>BA01-02</t>
        </is>
      </c>
      <c r="C182" s="11" t="n"/>
      <c r="D182" s="12" t="inlineStr">
        <is>
          <t>Acrylbild abstrakt, Neonfarben
Acryl auf Leinwand: abstrakte Komposition mit breiten Pinselzügen in Grün und Blau, darüber Schleudertechnik in Neongelb, Neonrot und Pink. Eigenarbeit einer Privatperson, nicht signiert.</t>
        </is>
      </c>
      <c r="E182" s="13" t="n"/>
      <c r="F182" s="12" t="inlineStr">
        <is>
          <t>Flur 1</t>
        </is>
      </c>
      <c r="G182" s="10" t="inlineStr">
        <is>
          <t>gut</t>
        </is>
      </c>
      <c r="H182" s="10" t="n">
        <v>1</v>
      </c>
      <c r="I182" s="10" t="inlineStr">
        <is>
          <t>Stück</t>
        </is>
      </c>
      <c r="J182" s="14" t="n">
        <v>90</v>
      </c>
      <c r="K182" s="15">
        <f>J182*1.19</f>
        <v/>
      </c>
      <c r="L182" s="10" t="inlineStr">
        <is>
          <t>VHB</t>
        </is>
      </c>
      <c r="M182" s="12" t="inlineStr">
        <is>
          <t>Versand möglich</t>
        </is>
      </c>
      <c r="N182" s="16" t="n"/>
      <c r="O182" s="17" t="n"/>
      <c r="P182" s="18" t="n"/>
      <c r="Q182" s="19">
        <f>IF(N182&lt;&gt;"ja","",IF(O182="",H182,O182)*J182)</f>
        <v/>
      </c>
    </row>
    <row r="183" ht="78" customHeight="1">
      <c r="A183" s="20" t="n">
        <v>176</v>
      </c>
      <c r="B183" s="21" t="inlineStr">
        <is>
          <t>BA01-03</t>
        </is>
      </c>
      <c r="C183" s="22" t="n"/>
      <c r="D183" s="23" t="inlineStr">
        <is>
          <t>Deko-Tannen Metall auf Holzsockel
Stilisierte Tannen aus schwarz mattiertem Metall, auf ovalen Sockeln aus Massivholz. Skandinavischer Stil, standfest.</t>
        </is>
      </c>
      <c r="E183" s="13" t="n"/>
      <c r="F183" s="23" t="inlineStr">
        <is>
          <t>Flur 1</t>
        </is>
      </c>
      <c r="G183" s="21" t="inlineStr">
        <is>
          <t>gut</t>
        </is>
      </c>
      <c r="H183" s="21" t="n">
        <v>3</v>
      </c>
      <c r="I183" s="21" t="inlineStr">
        <is>
          <t>Stück</t>
        </is>
      </c>
      <c r="J183" s="24" t="n">
        <v>25</v>
      </c>
      <c r="K183" s="25">
        <f>J183*1.19</f>
        <v/>
      </c>
      <c r="L183" s="21" t="inlineStr">
        <is>
          <t>VHB</t>
        </is>
      </c>
      <c r="M183" s="23" t="inlineStr">
        <is>
          <t>Versand möglich</t>
        </is>
      </c>
      <c r="N183" s="16" t="n"/>
      <c r="O183" s="17" t="n"/>
      <c r="P183" s="18" t="n"/>
      <c r="Q183" s="26">
        <f>IF(N183&lt;&gt;"ja","",IF(O183="",H183,O183)*J183)</f>
        <v/>
      </c>
    </row>
    <row r="184" ht="78" customHeight="1">
      <c r="A184" s="9" t="n">
        <v>177</v>
      </c>
      <c r="B184" s="10" t="inlineStr">
        <is>
          <t>BA01-04</t>
        </is>
      </c>
      <c r="C184" s="11" t="n"/>
      <c r="D184" s="12" t="inlineStr">
        <is>
          <t>Leuchtbuchstabe K, schwarz
Buchstabe K aus schwarz beschichtetem Metall mit sechs runden Leuchtmitteln auf der Front, zum Aufstellen.</t>
        </is>
      </c>
      <c r="E184" s="13" t="n"/>
      <c r="F184" s="12" t="inlineStr">
        <is>
          <t>Flur 1</t>
        </is>
      </c>
      <c r="G184" s="10" t="inlineStr">
        <is>
          <t>gebraucht</t>
        </is>
      </c>
      <c r="H184" s="10" t="n">
        <v>2</v>
      </c>
      <c r="I184" s="10" t="inlineStr">
        <is>
          <t>Stück</t>
        </is>
      </c>
      <c r="J184" s="14" t="n">
        <v>20</v>
      </c>
      <c r="K184" s="15">
        <f>J184*1.19</f>
        <v/>
      </c>
      <c r="L184" s="10" t="inlineStr">
        <is>
          <t>VHB</t>
        </is>
      </c>
      <c r="M184" s="12" t="inlineStr">
        <is>
          <t>Versand möglich</t>
        </is>
      </c>
      <c r="N184" s="16" t="n"/>
      <c r="O184" s="17" t="n"/>
      <c r="P184" s="18" t="n"/>
      <c r="Q184" s="19">
        <f>IF(N184&lt;&gt;"ja","",IF(O184="",H184,O184)*J184)</f>
        <v/>
      </c>
    </row>
    <row r="185" ht="78" customHeight="1">
      <c r="A185" s="20" t="n">
        <v>178</v>
      </c>
      <c r="B185" s="21" t="inlineStr">
        <is>
          <t>BA02-02</t>
        </is>
      </c>
      <c r="C185" s="22" t="n"/>
      <c r="D185" s="23" t="inlineStr">
        <is>
          <t>Rutscherauto rot
Rutscherauto in Sportwagenform, roter Kunststoffkorpus mit schwarzer Sitzfläche in Rautensteppung, verchromte Felgen, Lehne hinten zum Schieben.</t>
        </is>
      </c>
      <c r="E185" s="13" t="n"/>
      <c r="F185" s="23" t="inlineStr">
        <is>
          <t>Flur 2</t>
        </is>
      </c>
      <c r="G185" s="21" t="inlineStr">
        <is>
          <t>gebraucht</t>
        </is>
      </c>
      <c r="H185" s="21" t="n">
        <v>1</v>
      </c>
      <c r="I185" s="21" t="inlineStr">
        <is>
          <t>Stück</t>
        </is>
      </c>
      <c r="J185" s="24" t="n">
        <v>35</v>
      </c>
      <c r="K185" s="25">
        <f>J185*1.19</f>
        <v/>
      </c>
      <c r="L185" s="21" t="inlineStr">
        <is>
          <t>VHB</t>
        </is>
      </c>
      <c r="M185" s="23" t="inlineStr">
        <is>
          <t>nur Abholung</t>
        </is>
      </c>
      <c r="N185" s="16" t="n"/>
      <c r="O185" s="17" t="n"/>
      <c r="P185" s="18" t="n"/>
      <c r="Q185" s="26">
        <f>IF(N185&lt;&gt;"ja","",IF(O185="",H185,O185)*J185)</f>
        <v/>
      </c>
    </row>
    <row r="186" ht="78" customHeight="1">
      <c r="A186" s="9" t="n">
        <v>179</v>
      </c>
      <c r="B186" s="10" t="inlineStr">
        <is>
          <t>BA02-03</t>
        </is>
      </c>
      <c r="C186" s="11" t="n"/>
      <c r="D186" s="12" t="inlineStr">
        <is>
          <t>Bilder Schwarzwald, gerahmt
Schwarz gerahmte Zeichnungen hinter Glas in schlichter Strichtechnik: Bergkette, Mädchen mit Bollenhut und Tannenwald. Motivgruppe Schwarzwald.</t>
        </is>
      </c>
      <c r="E186" s="13" t="n"/>
      <c r="F186" s="12" t="inlineStr">
        <is>
          <t>Flur 2</t>
        </is>
      </c>
      <c r="G186" s="10" t="inlineStr">
        <is>
          <t>gut</t>
        </is>
      </c>
      <c r="H186" s="10" t="n">
        <v>3</v>
      </c>
      <c r="I186" s="10" t="inlineStr">
        <is>
          <t>Stück</t>
        </is>
      </c>
      <c r="J186" s="14" t="n">
        <v>45</v>
      </c>
      <c r="K186" s="15">
        <f>J186*1.19</f>
        <v/>
      </c>
      <c r="L186" s="10" t="inlineStr">
        <is>
          <t>VHB</t>
        </is>
      </c>
      <c r="M186" s="12" t="inlineStr">
        <is>
          <t>Versand möglich</t>
        </is>
      </c>
      <c r="N186" s="16" t="n"/>
      <c r="O186" s="17" t="n"/>
      <c r="P186" s="18" t="n"/>
      <c r="Q186" s="19">
        <f>IF(N186&lt;&gt;"ja","",IF(O186="",H186,O186)*J186)</f>
        <v/>
      </c>
    </row>
    <row r="187" ht="78" customHeight="1">
      <c r="A187" s="20" t="n">
        <v>180</v>
      </c>
      <c r="B187" s="21" t="inlineStr">
        <is>
          <t>BA02-04</t>
        </is>
      </c>
      <c r="C187" s="22" t="n"/>
      <c r="D187" s="23" t="inlineStr">
        <is>
          <t>Kinder-Ohrensessel grau, Kunstleder
Ohrensessel in Kindergröße, hellgrauer Kunstlederbezug, geschwungene schwarze Holzbeine.</t>
        </is>
      </c>
      <c r="E187" s="13" t="n"/>
      <c r="F187" s="23" t="inlineStr">
        <is>
          <t>Flur 2</t>
        </is>
      </c>
      <c r="G187" s="21" t="inlineStr">
        <is>
          <t>gebraucht</t>
        </is>
      </c>
      <c r="H187" s="21" t="n">
        <v>1</v>
      </c>
      <c r="I187" s="21" t="inlineStr">
        <is>
          <t>Stück</t>
        </is>
      </c>
      <c r="J187" s="24" t="n">
        <v>55</v>
      </c>
      <c r="K187" s="25">
        <f>J187*1.19</f>
        <v/>
      </c>
      <c r="L187" s="21" t="inlineStr">
        <is>
          <t>VHB</t>
        </is>
      </c>
      <c r="M187" s="23" t="inlineStr">
        <is>
          <t>nur Abholung</t>
        </is>
      </c>
      <c r="N187" s="16" t="n"/>
      <c r="O187" s="17" t="n"/>
      <c r="P187" s="18" t="n"/>
      <c r="Q187" s="26">
        <f>IF(N187&lt;&gt;"ja","",IF(O187="",H187,O187)*J187)</f>
        <v/>
      </c>
    </row>
    <row r="188" ht="78" customHeight="1">
      <c r="A188" s="9" t="n">
        <v>181</v>
      </c>
      <c r="B188" s="10" t="inlineStr">
        <is>
          <t>BA02-05</t>
        </is>
      </c>
      <c r="C188" s="11" t="n"/>
      <c r="D188" s="12" t="inlineStr">
        <is>
          <t>Ablagepult Holz auf Metallgestell
Pult mit geneigter Platte aus dunklem Holz mit schwarzer Auflage, auf einem C-förmigen schwarzen Metallgestell. Untergreifbar, im Haus als Stehpult für die Anwesenheitsliste genutzt.</t>
        </is>
      </c>
      <c r="E188" s="13" t="n"/>
      <c r="F188" s="12" t="inlineStr">
        <is>
          <t>Flur 2</t>
        </is>
      </c>
      <c r="G188" s="10" t="inlineStr">
        <is>
          <t>gebraucht</t>
        </is>
      </c>
      <c r="H188" s="10" t="n">
        <v>1</v>
      </c>
      <c r="I188" s="10" t="inlineStr">
        <is>
          <t>Stück</t>
        </is>
      </c>
      <c r="J188" s="14" t="n">
        <v>45</v>
      </c>
      <c r="K188" s="15">
        <f>J188*1.19</f>
        <v/>
      </c>
      <c r="L188" s="10" t="inlineStr">
        <is>
          <t>VHB</t>
        </is>
      </c>
      <c r="M188" s="12" t="inlineStr">
        <is>
          <t>nur Abholung</t>
        </is>
      </c>
      <c r="N188" s="16" t="n"/>
      <c r="O188" s="17" t="n"/>
      <c r="P188" s="18" t="n"/>
      <c r="Q188" s="19">
        <f>IF(N188&lt;&gt;"ja","",IF(O188="",H188,O188)*J188)</f>
        <v/>
      </c>
    </row>
    <row r="189" ht="78" customHeight="1">
      <c r="A189" s="20" t="n">
        <v>182</v>
      </c>
      <c r="B189" s="21" t="inlineStr">
        <is>
          <t>BA02-06</t>
        </is>
      </c>
      <c r="C189" s="22" t="n"/>
      <c r="D189" s="23" t="inlineStr">
        <is>
          <t>Truhenbank weiß mit Fellauflage
Sitzbank in Weiß mit geschwungenen Seitenteilen, Rückenbrett und aufklappbarer Sitzfläche mit Beschlägen. Darunter ein großer Stauraum. Eine weiße Fellauflage liegt auf der Sitzfläche.</t>
        </is>
      </c>
      <c r="E189" s="13" t="n"/>
      <c r="F189" s="23" t="inlineStr">
        <is>
          <t>Flur 2</t>
        </is>
      </c>
      <c r="G189" s="21" t="inlineStr">
        <is>
          <t>gebraucht</t>
        </is>
      </c>
      <c r="H189" s="21" t="n">
        <v>1</v>
      </c>
      <c r="I189" s="21" t="inlineStr">
        <is>
          <t>Stück</t>
        </is>
      </c>
      <c r="J189" s="24" t="n">
        <v>45</v>
      </c>
      <c r="K189" s="25">
        <f>J189*1.19</f>
        <v/>
      </c>
      <c r="L189" s="21" t="inlineStr">
        <is>
          <t>VHB</t>
        </is>
      </c>
      <c r="M189" s="23" t="inlineStr">
        <is>
          <t>nur Abholung</t>
        </is>
      </c>
      <c r="N189" s="16" t="n"/>
      <c r="O189" s="17" t="n"/>
      <c r="P189" s="18" t="n"/>
      <c r="Q189" s="26">
        <f>IF(N189&lt;&gt;"ja","",IF(O189="",H189,O189)*J189)</f>
        <v/>
      </c>
    </row>
    <row r="190" ht="78" customHeight="1">
      <c r="A190" s="9" t="n">
        <v>183</v>
      </c>
      <c r="B190" s="10" t="inlineStr">
        <is>
          <t>BA02-08</t>
        </is>
      </c>
      <c r="C190" s="11" t="n"/>
      <c r="D190" s="12" t="inlineStr">
        <is>
          <t>IKEA Kinderschrank weiß, zwei Türen
Hoher Schrank von IKEA in Weiß mit zwei Türen und schwarzen Griffmulden, darunter Schubladen. Auf zwei der Schränke kleben Aufkleber mit Kinderhandabdrücken; sie lassen sich abziehen.</t>
        </is>
      </c>
      <c r="E190" s="13" t="n"/>
      <c r="F190" s="12" t="inlineStr">
        <is>
          <t>Flur 2</t>
        </is>
      </c>
      <c r="G190" s="10" t="inlineStr">
        <is>
          <t>gebraucht</t>
        </is>
      </c>
      <c r="H190" s="10" t="n">
        <v>8</v>
      </c>
      <c r="I190" s="10" t="inlineStr">
        <is>
          <t>Stück</t>
        </is>
      </c>
      <c r="J190" s="14" t="n">
        <v>90</v>
      </c>
      <c r="K190" s="15">
        <f>J190*1.19</f>
        <v/>
      </c>
      <c r="L190" s="10" t="inlineStr">
        <is>
          <t>VHB</t>
        </is>
      </c>
      <c r="M190" s="12" t="inlineStr">
        <is>
          <t>nur Abholung</t>
        </is>
      </c>
      <c r="N190" s="16" t="n"/>
      <c r="O190" s="17" t="n"/>
      <c r="P190" s="18" t="n"/>
      <c r="Q190" s="19">
        <f>IF(N190&lt;&gt;"ja","",IF(O190="",H190,O190)*J190)</f>
        <v/>
      </c>
    </row>
    <row r="191" ht="78" customHeight="1">
      <c r="A191" s="20" t="n">
        <v>184</v>
      </c>
      <c r="B191" s="21" t="inlineStr">
        <is>
          <t>BA02-09</t>
        </is>
      </c>
      <c r="C191" s="22" t="n"/>
      <c r="D191" s="23" t="inlineStr">
        <is>
          <t>Deko-Häuser Keramik
Drei Häuschen aus Keramik mit ausgestanzten Fenstern, zum Beleuchten mit einem Teelicht: eines craquelé-grau, eines cremeweiß glasiert, eines dunkelgrau mit rundem Fenster.</t>
        </is>
      </c>
      <c r="E191" s="13" t="n"/>
      <c r="F191" s="23" t="inlineStr">
        <is>
          <t>Flur 2</t>
        </is>
      </c>
      <c r="G191" s="21" t="inlineStr">
        <is>
          <t>gut</t>
        </is>
      </c>
      <c r="H191" s="21" t="n">
        <v>3</v>
      </c>
      <c r="I191" s="21" t="inlineStr">
        <is>
          <t>Stück</t>
        </is>
      </c>
      <c r="J191" s="24" t="n">
        <v>15</v>
      </c>
      <c r="K191" s="25">
        <f>J191*1.19</f>
        <v/>
      </c>
      <c r="L191" s="21" t="inlineStr">
        <is>
          <t>VHB</t>
        </is>
      </c>
      <c r="M191" s="23" t="inlineStr">
        <is>
          <t>Versand möglich</t>
        </is>
      </c>
      <c r="N191" s="16" t="n"/>
      <c r="O191" s="17" t="n"/>
      <c r="P191" s="18" t="n"/>
      <c r="Q191" s="26">
        <f>IF(N191&lt;&gt;"ja","",IF(O191="",H191,O191)*J191)</f>
        <v/>
      </c>
    </row>
    <row r="192" ht="78" customHeight="1">
      <c r="A192" s="9" t="n">
        <v>185</v>
      </c>
      <c r="B192" s="10" t="inlineStr">
        <is>
          <t>BA09-06</t>
        </is>
      </c>
      <c r="C192" s="11" t="n"/>
      <c r="D192" s="12" t="inlineStr">
        <is>
          <t>Sitzhocker rund, drehbar auf Rollen
Runder Sitzhocker mit schwarzem Netzstoffbezug und umlaufendem Reißverschluss, auf einem silberfarbenen Fünffußkreuz mit Rollen, höhenverstellbar.</t>
        </is>
      </c>
      <c r="E192" s="13" t="n"/>
      <c r="F192" s="12" t="inlineStr">
        <is>
          <t>Personal</t>
        </is>
      </c>
      <c r="G192" s="10" t="inlineStr">
        <is>
          <t>gebraucht</t>
        </is>
      </c>
      <c r="H192" s="10" t="n">
        <v>2</v>
      </c>
      <c r="I192" s="10" t="inlineStr">
        <is>
          <t>Stück</t>
        </is>
      </c>
      <c r="J192" s="14" t="n">
        <v>30</v>
      </c>
      <c r="K192" s="15">
        <f>J192*1.19</f>
        <v/>
      </c>
      <c r="L192" s="10" t="inlineStr">
        <is>
          <t>VHB</t>
        </is>
      </c>
      <c r="M192" s="12" t="inlineStr">
        <is>
          <t>nur Abholung</t>
        </is>
      </c>
      <c r="N192" s="16" t="n"/>
      <c r="O192" s="17" t="n"/>
      <c r="P192" s="18" t="n"/>
      <c r="Q192" s="19">
        <f>IF(N192&lt;&gt;"ja","",IF(O192="",H192,O192)*J192)</f>
        <v/>
      </c>
    </row>
    <row r="193" ht="78" customHeight="1">
      <c r="A193" s="20" t="n">
        <v>186</v>
      </c>
      <c r="B193" s="21" t="inlineStr">
        <is>
          <t>NE02-01</t>
        </is>
      </c>
      <c r="C193" s="22" t="n"/>
      <c r="D193" s="23" t="inlineStr">
        <is>
          <t>Hirsch Metall, stehend
Figur eines Hirschs aus Metall mit dunkler, teils silbrig durchscheinender Oberfläche, auf länglichem Sockel mit Geweihstück.</t>
        </is>
      </c>
      <c r="E193" s="13" t="n"/>
      <c r="F193" s="23" t="inlineStr">
        <is>
          <t>Küche</t>
        </is>
      </c>
      <c r="G193" s="21" t="inlineStr">
        <is>
          <t>gut</t>
        </is>
      </c>
      <c r="H193" s="21" t="n">
        <v>1</v>
      </c>
      <c r="I193" s="21" t="inlineStr">
        <is>
          <t>Stück</t>
        </is>
      </c>
      <c r="J193" s="24" t="n">
        <v>60</v>
      </c>
      <c r="K193" s="25">
        <f>J193*1.19</f>
        <v/>
      </c>
      <c r="L193" s="21" t="inlineStr">
        <is>
          <t>VHB</t>
        </is>
      </c>
      <c r="M193" s="23" t="inlineStr">
        <is>
          <t>Versand möglich</t>
        </is>
      </c>
      <c r="N193" s="16" t="n"/>
      <c r="O193" s="17" t="n"/>
      <c r="P193" s="18" t="n"/>
      <c r="Q193" s="26">
        <f>IF(N193&lt;&gt;"ja","",IF(O193="",H193,O193)*J193)</f>
        <v/>
      </c>
    </row>
    <row r="194" ht="78" customHeight="1">
      <c r="A194" s="9" t="n">
        <v>187</v>
      </c>
      <c r="B194" s="10" t="inlineStr">
        <is>
          <t>NE02-02</t>
        </is>
      </c>
      <c r="C194" s="11" t="n"/>
      <c r="D194" s="12" t="inlineStr">
        <is>
          <t>Barhocker dunkelgrau, Erwachsenenhöhe
Barhocker mit dunkelgrauer Kunststoffschale auf schwarzem Kufengestell aus Rundstahl, mit Fußstütze.</t>
        </is>
      </c>
      <c r="E194" s="13" t="n"/>
      <c r="F194" s="12" t="inlineStr">
        <is>
          <t>Küche</t>
        </is>
      </c>
      <c r="G194" s="10" t="inlineStr">
        <is>
          <t>gebraucht</t>
        </is>
      </c>
      <c r="H194" s="10" t="n">
        <v>2</v>
      </c>
      <c r="I194" s="10" t="inlineStr">
        <is>
          <t>Stück</t>
        </is>
      </c>
      <c r="J194" s="14" t="n">
        <v>45</v>
      </c>
      <c r="K194" s="15">
        <f>J194*1.19</f>
        <v/>
      </c>
      <c r="L194" s="10" t="inlineStr">
        <is>
          <t>VHB</t>
        </is>
      </c>
      <c r="M194" s="12" t="inlineStr">
        <is>
          <t>nur Abholung</t>
        </is>
      </c>
      <c r="N194" s="16" t="n"/>
      <c r="O194" s="17" t="n"/>
      <c r="P194" s="18" t="n"/>
      <c r="Q194" s="19">
        <f>IF(N194&lt;&gt;"ja","",IF(O194="",H194,O194)*J194)</f>
        <v/>
      </c>
    </row>
    <row r="195" ht="78" customHeight="1">
      <c r="A195" s="20" t="n">
        <v>188</v>
      </c>
      <c r="B195" s="21" t="inlineStr">
        <is>
          <t>NE02-03</t>
        </is>
      </c>
      <c r="C195" s="22" t="n"/>
      <c r="D195" s="23" t="inlineStr">
        <is>
          <t>Wäschekorb schwarz mit Deckel
Wäschekorb aus Kunststoff in Flechtoptik, schwarz, mit aufklappbarem Deckel.</t>
        </is>
      </c>
      <c r="E195" s="13" t="n"/>
      <c r="F195" s="23" t="inlineStr">
        <is>
          <t>Küche</t>
        </is>
      </c>
      <c r="G195" s="21" t="inlineStr">
        <is>
          <t>gebraucht</t>
        </is>
      </c>
      <c r="H195" s="21" t="n">
        <v>3</v>
      </c>
      <c r="I195" s="21" t="inlineStr">
        <is>
          <t>Stück</t>
        </is>
      </c>
      <c r="J195" s="24" t="n">
        <v>12</v>
      </c>
      <c r="K195" s="25">
        <f>J195*1.19</f>
        <v/>
      </c>
      <c r="L195" s="21" t="inlineStr">
        <is>
          <t>VHB</t>
        </is>
      </c>
      <c r="M195" s="23" t="inlineStr">
        <is>
          <t>nur Abholung</t>
        </is>
      </c>
      <c r="N195" s="16" t="n"/>
      <c r="O195" s="17" t="n"/>
      <c r="P195" s="18" t="n"/>
      <c r="Q195" s="26">
        <f>IF(N195&lt;&gt;"ja","",IF(O195="",H195,O195)*J195)</f>
        <v/>
      </c>
    </row>
    <row r="196" ht="78" customHeight="1">
      <c r="A196" s="9" t="n">
        <v>189</v>
      </c>
      <c r="B196" s="10" t="inlineStr">
        <is>
          <t>NE02-04</t>
        </is>
      </c>
      <c r="C196" s="11" t="n"/>
      <c r="D196" s="12" t="inlineStr">
        <is>
          <t>Mülleimer Kunststoff schwarz, groß
Runder Abfallbehälter aus schwarzem Kunststoff mit aufgesetztem Schwingdeckel.</t>
        </is>
      </c>
      <c r="E196" s="13" t="n"/>
      <c r="F196" s="12" t="inlineStr">
        <is>
          <t>Küche</t>
        </is>
      </c>
      <c r="G196" s="10" t="inlineStr">
        <is>
          <t>gebraucht</t>
        </is>
      </c>
      <c r="H196" s="10" t="n">
        <v>2</v>
      </c>
      <c r="I196" s="10" t="inlineStr">
        <is>
          <t>Stück</t>
        </is>
      </c>
      <c r="J196" s="14" t="n">
        <v>15</v>
      </c>
      <c r="K196" s="15">
        <f>J196*1.19</f>
        <v/>
      </c>
      <c r="L196" s="10" t="inlineStr">
        <is>
          <t>VHB</t>
        </is>
      </c>
      <c r="M196" s="12" t="inlineStr">
        <is>
          <t>nur Abholung</t>
        </is>
      </c>
      <c r="N196" s="16" t="n"/>
      <c r="O196" s="17" t="n"/>
      <c r="P196" s="18" t="n"/>
      <c r="Q196" s="19">
        <f>IF(N196&lt;&gt;"ja","",IF(O196="",H196,O196)*J196)</f>
        <v/>
      </c>
    </row>
    <row r="197" ht="78" customHeight="1">
      <c r="A197" s="20" t="n">
        <v>190</v>
      </c>
      <c r="B197" s="21" t="inlineStr">
        <is>
          <t>NE02-05</t>
        </is>
      </c>
      <c r="C197" s="22" t="n"/>
      <c r="D197" s="23" t="inlineStr">
        <is>
          <t>IKEA Trinkbecher Kinder, bunt
Trinkbecher aus Kunststoff für Kinder, IKEA, in Rot, Blau, Pink, Gelb und Weiß. Stapelbar, spülmaschinenfest.</t>
        </is>
      </c>
      <c r="E197" s="13" t="n"/>
      <c r="F197" s="23" t="inlineStr">
        <is>
          <t>Küche</t>
        </is>
      </c>
      <c r="G197" s="21" t="inlineStr">
        <is>
          <t>gebraucht</t>
        </is>
      </c>
      <c r="H197" s="21" t="n">
        <v>39</v>
      </c>
      <c r="I197" s="21" t="inlineStr">
        <is>
          <t>Stück</t>
        </is>
      </c>
      <c r="J197" s="24" t="n">
        <v>0.5</v>
      </c>
      <c r="K197" s="25">
        <f>J197*1.19</f>
        <v/>
      </c>
      <c r="L197" s="21" t="inlineStr">
        <is>
          <t>VHB</t>
        </is>
      </c>
      <c r="M197" s="23" t="inlineStr">
        <is>
          <t>Versand möglich</t>
        </is>
      </c>
      <c r="N197" s="16" t="n"/>
      <c r="O197" s="17" t="n"/>
      <c r="P197" s="18" t="n"/>
      <c r="Q197" s="26">
        <f>IF(N197&lt;&gt;"ja","",IF(O197="",H197,O197)*J197)</f>
        <v/>
      </c>
    </row>
    <row r="198" ht="78" customHeight="1">
      <c r="A198" s="9" t="n">
        <v>191</v>
      </c>
      <c r="B198" s="10" t="inlineStr">
        <is>
          <t>NE02-06</t>
        </is>
      </c>
      <c r="C198" s="11" t="n"/>
      <c r="D198" s="12" t="inlineStr">
        <is>
          <t>Trinkbecher Melamin, grün- und grautöne
Trinkbecher mit facettiertem Fuß in Weiß, Salbeigrün, Graugrün und Mintgrün. Acht der Becher tragen ein Motiv.</t>
        </is>
      </c>
      <c r="E198" s="13" t="n"/>
      <c r="F198" s="12" t="inlineStr">
        <is>
          <t>Küche</t>
        </is>
      </c>
      <c r="G198" s="10" t="inlineStr">
        <is>
          <t>gut</t>
        </is>
      </c>
      <c r="H198" s="10" t="n">
        <v>17</v>
      </c>
      <c r="I198" s="10" t="inlineStr">
        <is>
          <t>Stück</t>
        </is>
      </c>
      <c r="J198" s="14" t="n">
        <v>1.5</v>
      </c>
      <c r="K198" s="15">
        <f>J198*1.19</f>
        <v/>
      </c>
      <c r="L198" s="10" t="inlineStr">
        <is>
          <t>VHB</t>
        </is>
      </c>
      <c r="M198" s="12" t="inlineStr">
        <is>
          <t>Versand möglich</t>
        </is>
      </c>
      <c r="N198" s="16" t="n"/>
      <c r="O198" s="17" t="n"/>
      <c r="P198" s="18" t="n"/>
      <c r="Q198" s="19">
        <f>IF(N198&lt;&gt;"ja","",IF(O198="",H198,O198)*J198)</f>
        <v/>
      </c>
    </row>
    <row r="199" ht="78" customHeight="1">
      <c r="A199" s="20" t="n">
        <v>192</v>
      </c>
      <c r="B199" s="21" t="inlineStr">
        <is>
          <t>NE02-07</t>
        </is>
      </c>
      <c r="C199" s="22" t="n"/>
      <c r="D199" s="23" t="inlineStr">
        <is>
          <t>Teller Kunststoff, bunt
Flache Teller aus Kunststoff in kräftigen Farben: elf kleine bunte, drei große sowie weitere mit Tiermotiv.</t>
        </is>
      </c>
      <c r="E199" s="13" t="n"/>
      <c r="F199" s="23" t="inlineStr">
        <is>
          <t>Küche</t>
        </is>
      </c>
      <c r="G199" s="21" t="inlineStr">
        <is>
          <t>gebraucht</t>
        </is>
      </c>
      <c r="H199" s="21" t="n">
        <v>22</v>
      </c>
      <c r="I199" s="21" t="inlineStr">
        <is>
          <t>Stück</t>
        </is>
      </c>
      <c r="J199" s="24" t="n">
        <v>1.5</v>
      </c>
      <c r="K199" s="25">
        <f>J199*1.19</f>
        <v/>
      </c>
      <c r="L199" s="21" t="inlineStr">
        <is>
          <t>VHB</t>
        </is>
      </c>
      <c r="M199" s="23" t="inlineStr">
        <is>
          <t>Versand möglich</t>
        </is>
      </c>
      <c r="N199" s="16" t="n"/>
      <c r="O199" s="17" t="n"/>
      <c r="P199" s="18" t="n"/>
      <c r="Q199" s="26">
        <f>IF(N199&lt;&gt;"ja","",IF(O199="",H199,O199)*J199)</f>
        <v/>
      </c>
    </row>
    <row r="200" ht="78" customHeight="1">
      <c r="A200" s="9" t="n">
        <v>193</v>
      </c>
      <c r="B200" s="10" t="inlineStr">
        <is>
          <t>NE02-08</t>
        </is>
      </c>
      <c r="C200" s="11" t="n"/>
      <c r="D200" s="12" t="inlineStr">
        <is>
          <t>Schriftzug „Sterneküche", schwarz
Großer Wandschriftzug „Sterneküche" in Schreibschrift, schwarz, aus Holz gefräst.</t>
        </is>
      </c>
      <c r="E200" s="13" t="n"/>
      <c r="F200" s="12" t="inlineStr">
        <is>
          <t>Küche</t>
        </is>
      </c>
      <c r="G200" s="10" t="inlineStr">
        <is>
          <t>gut</t>
        </is>
      </c>
      <c r="H200" s="10" t="n">
        <v>1</v>
      </c>
      <c r="I200" s="10" t="inlineStr">
        <is>
          <t>Stück</t>
        </is>
      </c>
      <c r="J200" s="14" t="n">
        <v>35</v>
      </c>
      <c r="K200" s="15">
        <f>J200*1.19</f>
        <v/>
      </c>
      <c r="L200" s="10" t="inlineStr">
        <is>
          <t>VHB</t>
        </is>
      </c>
      <c r="M200" s="12" t="inlineStr">
        <is>
          <t>Versand möglich</t>
        </is>
      </c>
      <c r="N200" s="16" t="n"/>
      <c r="O200" s="17" t="n"/>
      <c r="P200" s="18" t="n"/>
      <c r="Q200" s="19">
        <f>IF(N200&lt;&gt;"ja","",IF(O200="",H200,O200)*J200)</f>
        <v/>
      </c>
    </row>
    <row r="201" ht="78" customHeight="1">
      <c r="A201" s="20" t="n">
        <v>194</v>
      </c>
      <c r="B201" s="21" t="inlineStr">
        <is>
          <t>NE02-09</t>
        </is>
      </c>
      <c r="C201" s="22" t="n"/>
      <c r="D201" s="23" t="inlineStr">
        <is>
          <t>Tablett weiß mit Streifenmuster
Serviertablett aus Kunststoff, weiß mit Griffausschnitten, Boden mit Streifenmuster – eines in Blautönen, eines in Rottönen.</t>
        </is>
      </c>
      <c r="E201" s="13" t="n"/>
      <c r="F201" s="23" t="inlineStr">
        <is>
          <t>Küche</t>
        </is>
      </c>
      <c r="G201" s="21" t="inlineStr">
        <is>
          <t>gut</t>
        </is>
      </c>
      <c r="H201" s="21" t="n">
        <v>2</v>
      </c>
      <c r="I201" s="21" t="inlineStr">
        <is>
          <t>Stück</t>
        </is>
      </c>
      <c r="J201" s="24" t="n">
        <v>8</v>
      </c>
      <c r="K201" s="25">
        <f>J201*1.19</f>
        <v/>
      </c>
      <c r="L201" s="21" t="inlineStr">
        <is>
          <t>VHB</t>
        </is>
      </c>
      <c r="M201" s="23" t="inlineStr">
        <is>
          <t>Versand möglich</t>
        </is>
      </c>
      <c r="N201" s="16" t="n"/>
      <c r="O201" s="17" t="n"/>
      <c r="P201" s="18" t="n"/>
      <c r="Q201" s="26">
        <f>IF(N201&lt;&gt;"ja","",IF(O201="",H201,O201)*J201)</f>
        <v/>
      </c>
    </row>
    <row r="202" ht="78" customHeight="1">
      <c r="A202" s="9" t="n">
        <v>195</v>
      </c>
      <c r="B202" s="10" t="inlineStr">
        <is>
          <t>BA10-09</t>
        </is>
      </c>
      <c r="C202" s="11" t="n"/>
      <c r="D202" s="12" t="inlineStr">
        <is>
          <t>Beistelltisch rund, Tablettplatte Birke
Runder Beistelltisch: abnehmbare Tablettplatte aus Birke mit umlaufendem Rand, auf einem weißen Gestell aus Rundstahl mit Tragebügel.</t>
        </is>
      </c>
      <c r="E202" s="13" t="n"/>
      <c r="F202" s="12" t="inlineStr">
        <is>
          <t>Ruhe- / Schlafraum</t>
        </is>
      </c>
      <c r="G202" s="10" t="inlineStr">
        <is>
          <t>gebraucht</t>
        </is>
      </c>
      <c r="H202" s="10" t="n">
        <v>1</v>
      </c>
      <c r="I202" s="10" t="inlineStr">
        <is>
          <t>Stück</t>
        </is>
      </c>
      <c r="J202" s="14" t="n">
        <v>35</v>
      </c>
      <c r="K202" s="15">
        <f>J202*1.19</f>
        <v/>
      </c>
      <c r="L202" s="10" t="inlineStr">
        <is>
          <t>VHB</t>
        </is>
      </c>
      <c r="M202" s="12" t="inlineStr">
        <is>
          <t>nur Abholung</t>
        </is>
      </c>
      <c r="N202" s="16" t="n"/>
      <c r="O202" s="17" t="n"/>
      <c r="P202" s="18" t="n"/>
      <c r="Q202" s="19">
        <f>IF(N202&lt;&gt;"ja","",IF(O202="",H202,O202)*J202)</f>
        <v/>
      </c>
    </row>
    <row r="203" ht="78" customHeight="1">
      <c r="A203" s="20" t="n">
        <v>196</v>
      </c>
      <c r="B203" s="21" t="inlineStr">
        <is>
          <t>BA10-10</t>
        </is>
      </c>
      <c r="C203" s="22" t="n"/>
      <c r="D203" s="23" t="inlineStr">
        <is>
          <t>Beistelltisch rund, Tablettplatte schwarz
Runder Beistelltisch mit schwarzer Tablettplatte auf drei schlanken, schwarz lackierten Metallbeinen. Platte mit Gebrauchsspuren.</t>
        </is>
      </c>
      <c r="E203" s="13" t="n"/>
      <c r="F203" s="23" t="inlineStr">
        <is>
          <t>Ruhe- / Schlafraum</t>
        </is>
      </c>
      <c r="G203" s="21" t="inlineStr">
        <is>
          <t>gebraucht</t>
        </is>
      </c>
      <c r="H203" s="21" t="n">
        <v>1</v>
      </c>
      <c r="I203" s="21" t="inlineStr">
        <is>
          <t>Stück</t>
        </is>
      </c>
      <c r="J203" s="24" t="n">
        <v>30</v>
      </c>
      <c r="K203" s="25">
        <f>J203*1.19</f>
        <v/>
      </c>
      <c r="L203" s="21" t="inlineStr">
        <is>
          <t>VHB</t>
        </is>
      </c>
      <c r="M203" s="23" t="inlineStr">
        <is>
          <t>nur Abholung</t>
        </is>
      </c>
      <c r="N203" s="16" t="n"/>
      <c r="O203" s="17" t="n"/>
      <c r="P203" s="18" t="n"/>
      <c r="Q203" s="26">
        <f>IF(N203&lt;&gt;"ja","",IF(O203="",H203,O203)*J203)</f>
        <v/>
      </c>
    </row>
    <row r="204" ht="78" customHeight="1">
      <c r="A204" s="9" t="n">
        <v>197</v>
      </c>
      <c r="B204" s="10" t="inlineStr">
        <is>
          <t>BA10-11</t>
        </is>
      </c>
      <c r="C204" s="11" t="n"/>
      <c r="D204" s="12" t="inlineStr">
        <is>
          <t>Tisch rund, zweiteilig, weiß
Runder Tisch aus zwei halbrunden weißen Platten mit Multiplex-Kante, auf höhenverstellbaren Rundfüßen aus Chrom. Die Hälften lassen sich einzeln stellen.</t>
        </is>
      </c>
      <c r="E204" s="13" t="n"/>
      <c r="F204" s="12" t="inlineStr">
        <is>
          <t>Ruhe- / Schlafraum</t>
        </is>
      </c>
      <c r="G204" s="10" t="inlineStr">
        <is>
          <t>gebraucht</t>
        </is>
      </c>
      <c r="H204" s="10" t="n">
        <v>1</v>
      </c>
      <c r="I204" s="10" t="inlineStr">
        <is>
          <t>Stück</t>
        </is>
      </c>
      <c r="J204" s="14" t="n">
        <v>90</v>
      </c>
      <c r="K204" s="15">
        <f>J204*1.19</f>
        <v/>
      </c>
      <c r="L204" s="10" t="inlineStr">
        <is>
          <t>VHB</t>
        </is>
      </c>
      <c r="M204" s="12" t="inlineStr">
        <is>
          <t>nur Abholung</t>
        </is>
      </c>
      <c r="N204" s="16" t="n"/>
      <c r="O204" s="17" t="n"/>
      <c r="P204" s="18" t="n"/>
      <c r="Q204" s="19">
        <f>IF(N204&lt;&gt;"ja","",IF(O204="",H204,O204)*J204)</f>
        <v/>
      </c>
    </row>
    <row r="205" ht="78" customHeight="1">
      <c r="A205" s="20" t="n">
        <v>198</v>
      </c>
      <c r="B205" s="21" t="inlineStr">
        <is>
          <t>BA03-01</t>
        </is>
      </c>
      <c r="C205" s="22" t="n"/>
      <c r="D205" s="23" t="inlineStr">
        <is>
          <t>IKEA Avsiktlig Teppich, schwarz-weiß gepunktet
Flachgewebter Teppich in Creme mit schwarzen Punktreihen, IKEA Avsiktlig. Flor 100 % Polypropylen auf Jutekette. Etikett auf der Rückseite vorhanden.</t>
        </is>
      </c>
      <c r="E205" s="13" t="inlineStr">
        <is>
          <t>133 × 195 cm</t>
        </is>
      </c>
      <c r="F205" s="23" t="inlineStr">
        <is>
          <t>Galerie</t>
        </is>
      </c>
      <c r="G205" s="21" t="inlineStr">
        <is>
          <t>gebraucht</t>
        </is>
      </c>
      <c r="H205" s="21" t="n">
        <v>1</v>
      </c>
      <c r="I205" s="21" t="inlineStr">
        <is>
          <t>Stück</t>
        </is>
      </c>
      <c r="J205" s="24" t="n">
        <v>25</v>
      </c>
      <c r="K205" s="25">
        <f>J205*1.19</f>
        <v/>
      </c>
      <c r="L205" s="21" t="inlineStr">
        <is>
          <t>VHB</t>
        </is>
      </c>
      <c r="M205" s="23" t="inlineStr">
        <is>
          <t>Versand möglich</t>
        </is>
      </c>
      <c r="N205" s="16" t="n"/>
      <c r="O205" s="17" t="n"/>
      <c r="P205" s="18" t="n"/>
      <c r="Q205" s="26">
        <f>IF(N205&lt;&gt;"ja","",IF(O205="",H205,O205)*J205)</f>
        <v/>
      </c>
    </row>
    <row r="206" ht="78" customHeight="1">
      <c r="A206" s="9" t="n">
        <v>199</v>
      </c>
      <c r="B206" s="35" t="inlineStr">
        <is>
          <t>BA03-02</t>
        </is>
      </c>
      <c r="C206" s="11" t="n"/>
      <c r="D206" s="12" t="inlineStr">
        <is>
          <t>Spielküche beige-braun, mehrteilig
Spielküche aus beschichteter Platte in Creme und Taupe mit Holzarbeitsplatten: Mikrowellenmodul mit Digitalanzeige, Unterschränke mit Kochfeld, Backofen mit Sichtfenster und Spüle, dazu ein Wandregal. Abgerundete Ecken, kindgerechte Höhe.</t>
        </is>
      </c>
      <c r="E206" s="13" t="n"/>
      <c r="F206" s="12" t="inlineStr">
        <is>
          <t>Galerie</t>
        </is>
      </c>
      <c r="G206" s="10" t="inlineStr">
        <is>
          <t>gebraucht</t>
        </is>
      </c>
      <c r="H206" s="10" t="n">
        <v>1</v>
      </c>
      <c r="I206" s="10" t="inlineStr">
        <is>
          <t>Set</t>
        </is>
      </c>
      <c r="J206" s="14" t="n">
        <v>250</v>
      </c>
      <c r="K206" s="15">
        <f>J206*1.19</f>
        <v/>
      </c>
      <c r="L206" s="10" t="inlineStr">
        <is>
          <t>VHB</t>
        </is>
      </c>
      <c r="M206" s="12" t="inlineStr">
        <is>
          <t>nur Abholung</t>
        </is>
      </c>
      <c r="N206" s="16" t="n"/>
      <c r="O206" s="17" t="n"/>
      <c r="P206" s="18" t="n"/>
      <c r="Q206" s="19">
        <f>IF(N206&lt;&gt;"ja","",IF(O206="",H206,O206)*J206)</f>
        <v/>
      </c>
    </row>
    <row r="207" ht="78" customHeight="1">
      <c r="A207" s="20" t="n">
        <v>200</v>
      </c>
      <c r="B207" s="21" t="inlineStr">
        <is>
          <t>BA03-03</t>
        </is>
      </c>
      <c r="C207" s="22" t="n"/>
      <c r="D207" s="23" t="inlineStr">
        <is>
          <t>Sofa grau, 2-Sitzer
Kleines Zweisitzer-Sofa mit grauem Steppbezug aus Velours und weißem Metallgestell. Bezug abnehmbar.</t>
        </is>
      </c>
      <c r="E207" s="13" t="n"/>
      <c r="F207" s="23" t="inlineStr">
        <is>
          <t>Galerie</t>
        </is>
      </c>
      <c r="G207" s="21" t="inlineStr">
        <is>
          <t>gebraucht</t>
        </is>
      </c>
      <c r="H207" s="21" t="n">
        <v>1</v>
      </c>
      <c r="I207" s="21" t="inlineStr">
        <is>
          <t>Stück</t>
        </is>
      </c>
      <c r="J207" s="24" t="n">
        <v>70</v>
      </c>
      <c r="K207" s="25">
        <f>J207*1.19</f>
        <v/>
      </c>
      <c r="L207" s="21" t="inlineStr">
        <is>
          <t>VHB</t>
        </is>
      </c>
      <c r="M207" s="23" t="inlineStr">
        <is>
          <t>nur Abholung</t>
        </is>
      </c>
      <c r="N207" s="16" t="n"/>
      <c r="O207" s="17" t="n"/>
      <c r="P207" s="18" t="n"/>
      <c r="Q207" s="26">
        <f>IF(N207&lt;&gt;"ja","",IF(O207="",H207,O207)*J207)</f>
        <v/>
      </c>
    </row>
    <row r="208" ht="78" customHeight="1">
      <c r="A208" s="9" t="n">
        <v>201</v>
      </c>
      <c r="B208" s="10" t="inlineStr">
        <is>
          <t>BA03-05</t>
        </is>
      </c>
      <c r="C208" s="11" t="n"/>
      <c r="D208" s="12" t="inlineStr">
        <is>
          <t>BRIO Puppenwagen rot gepunktet
Kombi-Puppenwagen von BRIO: weißes Metallgestell mit Luftreifen, roter Stoffbezug mit weißen Punkten, schwenkbarer Schiebebügel, Ablagekorb unten. Markenetikett am Verdeck.</t>
        </is>
      </c>
      <c r="E208" s="13" t="n"/>
      <c r="F208" s="12" t="inlineStr">
        <is>
          <t>Galerie</t>
        </is>
      </c>
      <c r="G208" s="10" t="inlineStr">
        <is>
          <t>gebraucht</t>
        </is>
      </c>
      <c r="H208" s="10" t="n">
        <v>1</v>
      </c>
      <c r="I208" s="10" t="inlineStr">
        <is>
          <t>Stück</t>
        </is>
      </c>
      <c r="J208" s="14" t="n">
        <v>45</v>
      </c>
      <c r="K208" s="15">
        <f>J208*1.19</f>
        <v/>
      </c>
      <c r="L208" s="10" t="inlineStr">
        <is>
          <t>VHB</t>
        </is>
      </c>
      <c r="M208" s="12" t="inlineStr">
        <is>
          <t>nur Abholung</t>
        </is>
      </c>
      <c r="N208" s="16" t="n"/>
      <c r="O208" s="17" t="n"/>
      <c r="P208" s="18" t="n"/>
      <c r="Q208" s="19">
        <f>IF(N208&lt;&gt;"ja","",IF(O208="",H208,O208)*J208)</f>
        <v/>
      </c>
    </row>
    <row r="209" ht="78" customHeight="1">
      <c r="A209" s="20" t="n">
        <v>202</v>
      </c>
      <c r="B209" s="21" t="inlineStr">
        <is>
          <t>BA03-06</t>
        </is>
      </c>
      <c r="C209" s="22" t="n"/>
      <c r="D209" s="23" t="inlineStr">
        <is>
          <t>Kaufladen weiß mit Aufsatz
Kaufladen aus Holz, weiß mit grauer Rückwand: Verkaufstheke mit Ablage unten, Aufsatz mit mehreren unterschiedlich großen Fächern.</t>
        </is>
      </c>
      <c r="E209" s="13" t="n"/>
      <c r="F209" s="23" t="inlineStr">
        <is>
          <t>Galerie</t>
        </is>
      </c>
      <c r="G209" s="21" t="inlineStr">
        <is>
          <t>gebraucht</t>
        </is>
      </c>
      <c r="H209" s="21" t="n">
        <v>1</v>
      </c>
      <c r="I209" s="21" t="inlineStr">
        <is>
          <t>Stück</t>
        </is>
      </c>
      <c r="J209" s="24" t="n">
        <v>90</v>
      </c>
      <c r="K209" s="25">
        <f>J209*1.19</f>
        <v/>
      </c>
      <c r="L209" s="21" t="inlineStr">
        <is>
          <t>VHB</t>
        </is>
      </c>
      <c r="M209" s="23" t="inlineStr">
        <is>
          <t>nur Abholung</t>
        </is>
      </c>
      <c r="N209" s="16" t="n"/>
      <c r="O209" s="17" t="n"/>
      <c r="P209" s="18" t="n"/>
      <c r="Q209" s="26">
        <f>IF(N209&lt;&gt;"ja","",IF(O209="",H209,O209)*J209)</f>
        <v/>
      </c>
    </row>
    <row r="210" ht="78" customHeight="1">
      <c r="A210" s="9" t="n">
        <v>203</v>
      </c>
      <c r="B210" s="10" t="inlineStr">
        <is>
          <t>BA03-07</t>
        </is>
      </c>
      <c r="C210" s="11" t="n"/>
      <c r="D210" s="12" t="inlineStr">
        <is>
          <t>Schrank weiß, zwei Türen
Hoher Schrank in Weiß mit zwei Türen und runden Porzellanknöpfen in Rosenform.</t>
        </is>
      </c>
      <c r="E210" s="13" t="n"/>
      <c r="F210" s="12" t="inlineStr">
        <is>
          <t>Galerie</t>
        </is>
      </c>
      <c r="G210" s="10" t="inlineStr">
        <is>
          <t>gebraucht</t>
        </is>
      </c>
      <c r="H210" s="10" t="n">
        <v>1</v>
      </c>
      <c r="I210" s="10" t="inlineStr">
        <is>
          <t>Stück</t>
        </is>
      </c>
      <c r="J210" s="14" t="n">
        <v>80</v>
      </c>
      <c r="K210" s="15">
        <f>J210*1.19</f>
        <v/>
      </c>
      <c r="L210" s="10" t="inlineStr">
        <is>
          <t>VHB</t>
        </is>
      </c>
      <c r="M210" s="12" t="inlineStr">
        <is>
          <t>nur Abholung</t>
        </is>
      </c>
      <c r="N210" s="16" t="n"/>
      <c r="O210" s="17" t="n"/>
      <c r="P210" s="18" t="n"/>
      <c r="Q210" s="19">
        <f>IF(N210&lt;&gt;"ja","",IF(O210="",H210,O210)*J210)</f>
        <v/>
      </c>
    </row>
    <row r="211" ht="78" customHeight="1">
      <c r="A211" s="20" t="n">
        <v>204</v>
      </c>
      <c r="B211" s="21" t="inlineStr">
        <is>
          <t>BA03-04</t>
        </is>
      </c>
      <c r="C211" s="22" t="n"/>
      <c r="D211" s="23" t="inlineStr">
        <is>
          <t>Wandregal Hausform, schwarz
Wandregale in Hausform aus schwarz lackiertem Holz, zum Aufstellen oder Aufhängen, in unterschiedlichen Größen.</t>
        </is>
      </c>
      <c r="E211" s="13" t="n"/>
      <c r="F211" s="23" t="inlineStr">
        <is>
          <t>Galerie</t>
        </is>
      </c>
      <c r="G211" s="21" t="inlineStr">
        <is>
          <t>gut</t>
        </is>
      </c>
      <c r="H211" s="21" t="n">
        <v>5</v>
      </c>
      <c r="I211" s="21" t="inlineStr">
        <is>
          <t>Stück</t>
        </is>
      </c>
      <c r="J211" s="24" t="n">
        <v>12</v>
      </c>
      <c r="K211" s="25">
        <f>J211*1.19</f>
        <v/>
      </c>
      <c r="L211" s="21" t="inlineStr">
        <is>
          <t>VHB</t>
        </is>
      </c>
      <c r="M211" s="23" t="inlineStr">
        <is>
          <t>Versand möglich</t>
        </is>
      </c>
      <c r="N211" s="16" t="n"/>
      <c r="O211" s="17" t="n"/>
      <c r="P211" s="18" t="n"/>
      <c r="Q211" s="26">
        <f>IF(N211&lt;&gt;"ja","",IF(O211="",H211,O211)*J211)</f>
        <v/>
      </c>
    </row>
    <row r="212" ht="78" customHeight="1">
      <c r="A212" s="9" t="n">
        <v>205</v>
      </c>
      <c r="B212" s="10" t="inlineStr">
        <is>
          <t>BA04-04</t>
        </is>
      </c>
      <c r="C212" s="11" t="n"/>
      <c r="D212" s="12" t="inlineStr">
        <is>
          <t>Stapelstuhl Kunststoff weiß, Erwachsenengröße
Stuhl aus weißem Kunststoff in einem Stück, runde Rückenlehne, konische Beine mit Querstrebe, stapelbar. Erwachsenengröße. Sitzfläche mit Kratzern.</t>
        </is>
      </c>
      <c r="E212" s="13" t="n"/>
      <c r="F212" s="12" t="inlineStr">
        <is>
          <t>Gruppenraum 4</t>
        </is>
      </c>
      <c r="G212" s="10" t="inlineStr">
        <is>
          <t>gebraucht</t>
        </is>
      </c>
      <c r="H212" s="10" t="n">
        <v>8</v>
      </c>
      <c r="I212" s="10" t="inlineStr">
        <is>
          <t>Stück</t>
        </is>
      </c>
      <c r="J212" s="14" t="n">
        <v>30</v>
      </c>
      <c r="K212" s="15">
        <f>J212*1.19</f>
        <v/>
      </c>
      <c r="L212" s="10" t="inlineStr">
        <is>
          <t>VHB</t>
        </is>
      </c>
      <c r="M212" s="12" t="inlineStr">
        <is>
          <t>nur Abholung</t>
        </is>
      </c>
      <c r="N212" s="16" t="n"/>
      <c r="O212" s="17" t="n"/>
      <c r="P212" s="18" t="n"/>
      <c r="Q212" s="19">
        <f>IF(N212&lt;&gt;"ja","",IF(O212="",H212,O212)*J212)</f>
        <v/>
      </c>
    </row>
    <row r="213" ht="78" customHeight="1">
      <c r="A213" s="20" t="n">
        <v>206</v>
      </c>
      <c r="B213" s="21" t="inlineStr">
        <is>
          <t>BA04-05</t>
        </is>
      </c>
      <c r="C213" s="22" t="n"/>
      <c r="D213" s="23" t="inlineStr">
        <is>
          <t>Kinder-Sessel Bugholz mit Polster
Sessel in Kindergröße: Gestell aus gebogenem Schichtholz in Birke, Auflage aus cremefarbenem Stoff mit Nackenkissen. Bezug abnehmbar, Stoff fleckig.</t>
        </is>
      </c>
      <c r="E213" s="13" t="n"/>
      <c r="F213" s="23" t="inlineStr">
        <is>
          <t>Gruppenraum 4</t>
        </is>
      </c>
      <c r="G213" s="21" t="inlineStr">
        <is>
          <t>gebraucht</t>
        </is>
      </c>
      <c r="H213" s="21" t="n">
        <v>1</v>
      </c>
      <c r="I213" s="21" t="inlineStr">
        <is>
          <t>Stück</t>
        </is>
      </c>
      <c r="J213" s="24" t="n">
        <v>45</v>
      </c>
      <c r="K213" s="25">
        <f>J213*1.19</f>
        <v/>
      </c>
      <c r="L213" s="21" t="inlineStr">
        <is>
          <t>VHB</t>
        </is>
      </c>
      <c r="M213" s="23" t="inlineStr">
        <is>
          <t>nur Abholung</t>
        </is>
      </c>
      <c r="N213" s="16" t="n"/>
      <c r="O213" s="17" t="n"/>
      <c r="P213" s="18" t="n"/>
      <c r="Q213" s="26">
        <f>IF(N213&lt;&gt;"ja","",IF(O213="",H213,O213)*J213)</f>
        <v/>
      </c>
    </row>
    <row r="214" ht="78" customHeight="1">
      <c r="A214" s="9" t="n">
        <v>207</v>
      </c>
      <c r="B214" s="10" t="inlineStr">
        <is>
          <t>BA04-06</t>
        </is>
      </c>
      <c r="C214" s="11" t="n"/>
      <c r="D214" s="12" t="inlineStr">
        <is>
          <t>Rollwagen weiß, drei Etagen
Rollwagen aus weiß lackiertem Stahlblech mit drei Wannenböden und vier Rollen.</t>
        </is>
      </c>
      <c r="E214" s="13" t="n"/>
      <c r="F214" s="12" t="inlineStr">
        <is>
          <t>Gruppenraum 4</t>
        </is>
      </c>
      <c r="G214" s="10" t="inlineStr">
        <is>
          <t>gebraucht</t>
        </is>
      </c>
      <c r="H214" s="10" t="n">
        <v>1</v>
      </c>
      <c r="I214" s="10" t="inlineStr">
        <is>
          <t>Stück</t>
        </is>
      </c>
      <c r="J214" s="14" t="n">
        <v>30</v>
      </c>
      <c r="K214" s="15">
        <f>J214*1.19</f>
        <v/>
      </c>
      <c r="L214" s="10" t="inlineStr">
        <is>
          <t>VHB</t>
        </is>
      </c>
      <c r="M214" s="12" t="inlineStr">
        <is>
          <t>nur Abholung</t>
        </is>
      </c>
      <c r="N214" s="16" t="n"/>
      <c r="O214" s="17" t="n"/>
      <c r="P214" s="18" t="n"/>
      <c r="Q214" s="19">
        <f>IF(N214&lt;&gt;"ja","",IF(O214="",H214,O214)*J214)</f>
        <v/>
      </c>
    </row>
    <row r="215" ht="78" customHeight="1">
      <c r="A215" s="20" t="n">
        <v>208</v>
      </c>
      <c r="B215" s="21" t="inlineStr">
        <is>
          <t>BA04-07</t>
        </is>
      </c>
      <c r="C215" s="22" t="n"/>
      <c r="D215" s="23" t="inlineStr">
        <is>
          <t>Beistelltisch Drahtkorb, weiß
Runder Beistelltisch: weißer Drahtkorb mit abnehmbarer Platte in heller Holzoptik. Der Korb lässt sich als Ablage nutzen.</t>
        </is>
      </c>
      <c r="E215" s="13" t="n"/>
      <c r="F215" s="23" t="inlineStr">
        <is>
          <t>Gruppenraum 4</t>
        </is>
      </c>
      <c r="G215" s="21" t="inlineStr">
        <is>
          <t>gebraucht</t>
        </is>
      </c>
      <c r="H215" s="21" t="n">
        <v>2</v>
      </c>
      <c r="I215" s="21" t="inlineStr">
        <is>
          <t>Stück</t>
        </is>
      </c>
      <c r="J215" s="24" t="n">
        <v>35</v>
      </c>
      <c r="K215" s="25">
        <f>J215*1.19</f>
        <v/>
      </c>
      <c r="L215" s="21" t="inlineStr">
        <is>
          <t>VHB</t>
        </is>
      </c>
      <c r="M215" s="23" t="inlineStr">
        <is>
          <t>nur Abholung</t>
        </is>
      </c>
      <c r="N215" s="16" t="n"/>
      <c r="O215" s="17" t="n"/>
      <c r="P215" s="18" t="n"/>
      <c r="Q215" s="26">
        <f>IF(N215&lt;&gt;"ja","",IF(O215="",H215,O215)*J215)</f>
        <v/>
      </c>
    </row>
    <row r="216" ht="78" customHeight="1">
      <c r="A216" s="9" t="n">
        <v>209</v>
      </c>
      <c r="B216" s="10" t="inlineStr">
        <is>
          <t>BA05-01</t>
        </is>
      </c>
      <c r="C216" s="11" t="n"/>
      <c r="D216" s="12" t="inlineStr">
        <is>
          <t>Rollkasten mit großen Kunststoff-Bausteinen
Flacher Kasten auf Rollen, Front in Weiß, Grün oder Grau, gefüllt mit großen Kunststoff-Bausteinen in Rot, Blau, Gelb und Grün.</t>
        </is>
      </c>
      <c r="E216" s="13" t="n"/>
      <c r="F216" s="12" t="inlineStr">
        <is>
          <t>Turnraum</t>
        </is>
      </c>
      <c r="G216" s="10" t="inlineStr">
        <is>
          <t>gebraucht</t>
        </is>
      </c>
      <c r="H216" s="10" t="n">
        <v>4</v>
      </c>
      <c r="I216" s="10" t="inlineStr">
        <is>
          <t>Stück</t>
        </is>
      </c>
      <c r="J216" s="14" t="n">
        <v>35</v>
      </c>
      <c r="K216" s="15">
        <f>J216*1.19</f>
        <v/>
      </c>
      <c r="L216" s="10" t="inlineStr">
        <is>
          <t>VHB</t>
        </is>
      </c>
      <c r="M216" s="12" t="inlineStr">
        <is>
          <t>nur Abholung</t>
        </is>
      </c>
      <c r="N216" s="16" t="n"/>
      <c r="O216" s="17" t="n"/>
      <c r="P216" s="18" t="n"/>
      <c r="Q216" s="19">
        <f>IF(N216&lt;&gt;"ja","",IF(O216="",H216,O216)*J216)</f>
        <v/>
      </c>
    </row>
    <row r="217" ht="78" customHeight="1">
      <c r="A217" s="20" t="n">
        <v>210</v>
      </c>
      <c r="B217" s="21" t="inlineStr">
        <is>
          <t>BA05-02</t>
        </is>
      </c>
      <c r="C217" s="22" t="n"/>
      <c r="D217" s="23" t="inlineStr">
        <is>
          <t>BENZ Turnbank
Turnbank aus Holz mit Schmalseite zum Umdrehen, rutschhemmender Belag, Aufhängehaken an einem Ende. Aufdruck: BENZ Geräte.</t>
        </is>
      </c>
      <c r="E217" s="13" t="n"/>
      <c r="F217" s="23" t="inlineStr">
        <is>
          <t>Turnraum</t>
        </is>
      </c>
      <c r="G217" s="21" t="inlineStr">
        <is>
          <t>gebraucht</t>
        </is>
      </c>
      <c r="H217" s="21" t="n">
        <v>2</v>
      </c>
      <c r="I217" s="21" t="inlineStr">
        <is>
          <t>Stück</t>
        </is>
      </c>
      <c r="J217" s="24" t="n">
        <v>140</v>
      </c>
      <c r="K217" s="25">
        <f>J217*1.19</f>
        <v/>
      </c>
      <c r="L217" s="21" t="inlineStr">
        <is>
          <t>VHB</t>
        </is>
      </c>
      <c r="M217" s="23" t="inlineStr">
        <is>
          <t>nur Abholung</t>
        </is>
      </c>
      <c r="N217" s="16" t="n"/>
      <c r="O217" s="17" t="n"/>
      <c r="P217" s="18" t="n"/>
      <c r="Q217" s="26">
        <f>IF(N217&lt;&gt;"ja","",IF(O217="",H217,O217)*J217)</f>
        <v/>
      </c>
    </row>
    <row r="218" ht="78" customHeight="1">
      <c r="A218" s="9" t="n">
        <v>211</v>
      </c>
      <c r="B218" s="10" t="inlineStr">
        <is>
          <t>BA05-03</t>
        </is>
      </c>
      <c r="C218" s="11" t="n"/>
      <c r="D218" s="12" t="inlineStr">
        <is>
          <t>Trampolin mit Haltestange
Rundes Fitness-Trampolin mit gepolstertem Randschutz in Rot und abnehmbarer Haltestange. Aufdruck auf dem Sprungtuch: ANCHEER. Der Randschutz ist an mehreren Stellen eingerissen.</t>
        </is>
      </c>
      <c r="E218" s="13" t="n"/>
      <c r="F218" s="12" t="inlineStr">
        <is>
          <t>Turnraum</t>
        </is>
      </c>
      <c r="G218" s="10" t="inlineStr">
        <is>
          <t>stark gebraucht</t>
        </is>
      </c>
      <c r="H218" s="10" t="n">
        <v>1</v>
      </c>
      <c r="I218" s="10" t="inlineStr">
        <is>
          <t>Stück</t>
        </is>
      </c>
      <c r="J218" s="14" t="n">
        <v>35</v>
      </c>
      <c r="K218" s="15">
        <f>J218*1.19</f>
        <v/>
      </c>
      <c r="L218" s="10" t="inlineStr">
        <is>
          <t>VHB</t>
        </is>
      </c>
      <c r="M218" s="12" t="inlineStr">
        <is>
          <t>nur Abholung</t>
        </is>
      </c>
      <c r="N218" s="16" t="n"/>
      <c r="O218" s="17" t="n"/>
      <c r="P218" s="18" t="n"/>
      <c r="Q218" s="19">
        <f>IF(N218&lt;&gt;"ja","",IF(O218="",H218,O218)*J218)</f>
        <v/>
      </c>
    </row>
    <row r="219" ht="78" customHeight="1">
      <c r="A219" s="20" t="n">
        <v>212</v>
      </c>
      <c r="B219" s="35" t="inlineStr">
        <is>
          <t>BA05-04</t>
        </is>
      </c>
      <c r="C219" s="22" t="n"/>
      <c r="D219" s="23" t="inlineStr">
        <is>
          <t>Spielhochbett mit Bällebad und Rutsche
Großes Spielhochbett aus weiß beschichteter Platte: zwei Liegeflächen oben mit Absturzsicherung, Leiter, Rutsche, runde Bullaugen und darunter ein eingebautes Bällebad einschließlich der Bälle.</t>
        </is>
      </c>
      <c r="E219" s="13" t="n"/>
      <c r="F219" s="23" t="inlineStr">
        <is>
          <t>Turnraum</t>
        </is>
      </c>
      <c r="G219" s="21" t="inlineStr">
        <is>
          <t>gebraucht</t>
        </is>
      </c>
      <c r="H219" s="21" t="n">
        <v>1</v>
      </c>
      <c r="I219" s="21" t="inlineStr">
        <is>
          <t>Stück</t>
        </is>
      </c>
      <c r="J219" s="24" t="n">
        <v>750</v>
      </c>
      <c r="K219" s="25">
        <f>J219*1.19</f>
        <v/>
      </c>
      <c r="L219" s="21" t="inlineStr">
        <is>
          <t>VHB</t>
        </is>
      </c>
      <c r="M219" s="23" t="inlineStr">
        <is>
          <t>nur Abholung</t>
        </is>
      </c>
      <c r="N219" s="16" t="n"/>
      <c r="O219" s="17" t="n"/>
      <c r="P219" s="18" t="n"/>
      <c r="Q219" s="26">
        <f>IF(N219&lt;&gt;"ja","",IF(O219="",H219,O219)*J219)</f>
        <v/>
      </c>
    </row>
    <row r="220" ht="78" customHeight="1">
      <c r="A220" s="9" t="n">
        <v>213</v>
      </c>
      <c r="B220" s="10" t="inlineStr">
        <is>
          <t>BA05-05</t>
        </is>
      </c>
      <c r="C220" s="11" t="n"/>
      <c r="D220" s="12" t="inlineStr">
        <is>
          <t>Sprossenwand einzeln
Sprossenwand aus Massivholz zur Wandmontage: zwei kräftige Holme mit durchgehenden Rundsprossen, oben eine ausladende Aufhängeleiste.</t>
        </is>
      </c>
      <c r="E220" s="13" t="n"/>
      <c r="F220" s="12" t="inlineStr">
        <is>
          <t>Turnraum</t>
        </is>
      </c>
      <c r="G220" s="10" t="inlineStr">
        <is>
          <t>gebraucht</t>
        </is>
      </c>
      <c r="H220" s="10" t="n">
        <v>3</v>
      </c>
      <c r="I220" s="10" t="inlineStr">
        <is>
          <t>Stück</t>
        </is>
      </c>
      <c r="J220" s="14" t="n">
        <v>100</v>
      </c>
      <c r="K220" s="15">
        <f>J220*1.19</f>
        <v/>
      </c>
      <c r="L220" s="10" t="inlineStr">
        <is>
          <t>VHB</t>
        </is>
      </c>
      <c r="M220" s="12" t="inlineStr">
        <is>
          <t>nur Abholung</t>
        </is>
      </c>
      <c r="N220" s="16" t="n"/>
      <c r="O220" s="17" t="n"/>
      <c r="P220" s="18" t="n"/>
      <c r="Q220" s="19">
        <f>IF(N220&lt;&gt;"ja","",IF(O220="",H220,O220)*J220)</f>
        <v/>
      </c>
    </row>
    <row r="221" ht="78" customHeight="1">
      <c r="A221" s="20" t="n">
        <v>214</v>
      </c>
      <c r="B221" s="35" t="inlineStr">
        <is>
          <t>BA05-06</t>
        </is>
      </c>
      <c r="C221" s="22" t="n"/>
      <c r="D221" s="23" t="inlineStr">
        <is>
          <t>Doppelsprossenwand
Breite Sprossenwand aus Massivholz zur Wandmontage, zwei Felder nebeneinander mit durchgehenden Querholmen und oberer Ausleger-Leiste.</t>
        </is>
      </c>
      <c r="E221" s="13" t="n"/>
      <c r="F221" s="23" t="inlineStr">
        <is>
          <t>Turnraum</t>
        </is>
      </c>
      <c r="G221" s="21" t="inlineStr">
        <is>
          <t>gebraucht</t>
        </is>
      </c>
      <c r="H221" s="21" t="n">
        <v>1</v>
      </c>
      <c r="I221" s="21" t="inlineStr">
        <is>
          <t>Stück</t>
        </is>
      </c>
      <c r="J221" s="24" t="n">
        <v>180</v>
      </c>
      <c r="K221" s="25">
        <f>J221*1.19</f>
        <v/>
      </c>
      <c r="L221" s="21" t="inlineStr">
        <is>
          <t>VHB</t>
        </is>
      </c>
      <c r="M221" s="23" t="inlineStr">
        <is>
          <t>nur Abholung</t>
        </is>
      </c>
      <c r="N221" s="16" t="n"/>
      <c r="O221" s="17" t="n"/>
      <c r="P221" s="18" t="n"/>
      <c r="Q221" s="26">
        <f>IF(N221&lt;&gt;"ja","",IF(O221="",H221,O221)*J221)</f>
        <v/>
      </c>
    </row>
    <row r="222" ht="78" customHeight="1">
      <c r="A222" s="9" t="n">
        <v>215</v>
      </c>
      <c r="B222" s="10" t="inlineStr">
        <is>
          <t>BA05-07</t>
        </is>
      </c>
      <c r="C222" s="11" t="n"/>
      <c r="D222" s="12" t="inlineStr">
        <is>
          <t>Treppenturngerät gepolstert
Turngerät aus Schaumstoff mit Kunstlederbezug in Creme und Grau: Treppenelement mit drei Stufen und passende Rampe, zusammensteckbar.</t>
        </is>
      </c>
      <c r="E222" s="13" t="n"/>
      <c r="F222" s="12" t="inlineStr">
        <is>
          <t>Turnraum</t>
        </is>
      </c>
      <c r="G222" s="10" t="inlineStr">
        <is>
          <t>gebraucht</t>
        </is>
      </c>
      <c r="H222" s="10" t="n">
        <v>1</v>
      </c>
      <c r="I222" s="10" t="inlineStr">
        <is>
          <t>Stück</t>
        </is>
      </c>
      <c r="J222" s="14" t="n">
        <v>150</v>
      </c>
      <c r="K222" s="15">
        <f>J222*1.19</f>
        <v/>
      </c>
      <c r="L222" s="10" t="inlineStr">
        <is>
          <t>VHB</t>
        </is>
      </c>
      <c r="M222" s="12" t="inlineStr">
        <is>
          <t>nur Abholung</t>
        </is>
      </c>
      <c r="N222" s="16" t="n"/>
      <c r="O222" s="17" t="n"/>
      <c r="P222" s="18" t="n"/>
      <c r="Q222" s="19">
        <f>IF(N222&lt;&gt;"ja","",IF(O222="",H222,O222)*J222)</f>
        <v/>
      </c>
    </row>
    <row r="223" ht="78" customHeight="1">
      <c r="A223" s="20" t="n">
        <v>216</v>
      </c>
      <c r="B223" s="21" t="inlineStr">
        <is>
          <t>BA05-08</t>
        </is>
      </c>
      <c r="C223" s="22" t="n"/>
      <c r="D223" s="23" t="inlineStr">
        <is>
          <t>Rody Hüpfpferd, rot und grün
Hüpfpferd Rody aus Gummi mit weißen Punkten, aufblasbar. Markenaufdruck am Bauch. Eines in Rot mit gelbem Sattel, zwei in Grün mit blauem Sattel.</t>
        </is>
      </c>
      <c r="E223" s="13" t="n"/>
      <c r="F223" s="23" t="inlineStr">
        <is>
          <t>Turnraum</t>
        </is>
      </c>
      <c r="G223" s="21" t="inlineStr">
        <is>
          <t>gebraucht</t>
        </is>
      </c>
      <c r="H223" s="21" t="n">
        <v>3</v>
      </c>
      <c r="I223" s="21" t="inlineStr">
        <is>
          <t>Stück</t>
        </is>
      </c>
      <c r="J223" s="24" t="n">
        <v>20</v>
      </c>
      <c r="K223" s="25">
        <f>J223*1.19</f>
        <v/>
      </c>
      <c r="L223" s="21" t="inlineStr">
        <is>
          <t>VHB</t>
        </is>
      </c>
      <c r="M223" s="23" t="inlineStr">
        <is>
          <t>nur Abholung</t>
        </is>
      </c>
      <c r="N223" s="16" t="n"/>
      <c r="O223" s="17" t="n"/>
      <c r="P223" s="18" t="n"/>
      <c r="Q223" s="26">
        <f>IF(N223&lt;&gt;"ja","",IF(O223="",H223,O223)*J223)</f>
        <v/>
      </c>
    </row>
    <row r="224" ht="78" customHeight="1">
      <c r="A224" s="9" t="n">
        <v>217</v>
      </c>
      <c r="B224" s="10" t="inlineStr">
        <is>
          <t>BA05-09</t>
        </is>
      </c>
      <c r="C224" s="11" t="n"/>
      <c r="D224" s="12" t="inlineStr">
        <is>
          <t>Softbausteine gepolstert, groß
Große Turn- und Bauelemente aus Schaumstoff mit Kunstlederbezug in Rot, Blau, Grün und Hellgrün: Treppen, Rampen, Wellen, Quader und Keile.</t>
        </is>
      </c>
      <c r="E224" s="13" t="n"/>
      <c r="F224" s="12" t="inlineStr">
        <is>
          <t>Turnraum</t>
        </is>
      </c>
      <c r="G224" s="10" t="inlineStr">
        <is>
          <t>gebraucht</t>
        </is>
      </c>
      <c r="H224" s="10" t="n">
        <v>7</v>
      </c>
      <c r="I224" s="10" t="inlineStr">
        <is>
          <t>Stück</t>
        </is>
      </c>
      <c r="J224" s="14" t="n">
        <v>45</v>
      </c>
      <c r="K224" s="15">
        <f>J224*1.19</f>
        <v/>
      </c>
      <c r="L224" s="10" t="inlineStr">
        <is>
          <t>VHB</t>
        </is>
      </c>
      <c r="M224" s="12" t="inlineStr">
        <is>
          <t>nur Abholung</t>
        </is>
      </c>
      <c r="N224" s="16" t="n"/>
      <c r="O224" s="17" t="n"/>
      <c r="P224" s="18" t="n"/>
      <c r="Q224" s="19">
        <f>IF(N224&lt;&gt;"ja","",IF(O224="",H224,O224)*J224)</f>
        <v/>
      </c>
    </row>
    <row r="225" ht="78" customHeight="1">
      <c r="A225" s="20" t="n">
        <v>218</v>
      </c>
      <c r="B225" s="21" t="inlineStr">
        <is>
          <t>BA05-10</t>
        </is>
      </c>
      <c r="C225" s="22" t="n"/>
      <c r="D225" s="23" t="inlineStr">
        <is>
          <t>Polstersäule grün, Raumteiler
Standsäule aus Schaumstoff mit Kunstlederbezug: Mantel in Limettengrün, Oberseiten in Grau, mehrere Lappen ergeben im Querschnitt eine Blütenform. Als Wand- und Säulenschutz oder als Raumteiler nutzbar.</t>
        </is>
      </c>
      <c r="E225" s="13" t="n"/>
      <c r="F225" s="23" t="inlineStr">
        <is>
          <t>Turnraum</t>
        </is>
      </c>
      <c r="G225" s="21" t="inlineStr">
        <is>
          <t>gebraucht</t>
        </is>
      </c>
      <c r="H225" s="21" t="n">
        <v>5</v>
      </c>
      <c r="I225" s="21" t="inlineStr">
        <is>
          <t>Stück</t>
        </is>
      </c>
      <c r="J225" s="24" t="n">
        <v>35</v>
      </c>
      <c r="K225" s="25">
        <f>J225*1.19</f>
        <v/>
      </c>
      <c r="L225" s="21" t="inlineStr">
        <is>
          <t>VHB</t>
        </is>
      </c>
      <c r="M225" s="23" t="inlineStr">
        <is>
          <t>nur Abholung</t>
        </is>
      </c>
      <c r="N225" s="16" t="n"/>
      <c r="O225" s="17" t="n"/>
      <c r="P225" s="18" t="n"/>
      <c r="Q225" s="26">
        <f>IF(N225&lt;&gt;"ja","",IF(O225="",H225,O225)*J225)</f>
        <v/>
      </c>
    </row>
    <row r="226" ht="78" customHeight="1">
      <c r="A226" s="9" t="n">
        <v>219</v>
      </c>
      <c r="B226" s="10" t="inlineStr">
        <is>
          <t>BA06-02</t>
        </is>
      </c>
      <c r="C226" s="11" t="n"/>
      <c r="D226" s="12" t="inlineStr">
        <is>
          <t>BMW Baby Racer Rutscherauto
Rutscherauto in Sportwagenform, Karosserie blau mit rotem Sitz, Lenkrad mit Hupe, verchromte Felgen. BMW-Emblem an der Front. Lack stark zerkratzt.</t>
        </is>
      </c>
      <c r="E226" s="13" t="n"/>
      <c r="F226" s="12" t="inlineStr">
        <is>
          <t>Material / Turnraum</t>
        </is>
      </c>
      <c r="G226" s="10" t="inlineStr">
        <is>
          <t>stark gebraucht</t>
        </is>
      </c>
      <c r="H226" s="10" t="n">
        <v>1</v>
      </c>
      <c r="I226" s="10" t="inlineStr">
        <is>
          <t>Stück</t>
        </is>
      </c>
      <c r="J226" s="14" t="n">
        <v>15</v>
      </c>
      <c r="K226" s="15">
        <f>J226*1.19</f>
        <v/>
      </c>
      <c r="L226" s="10" t="inlineStr">
        <is>
          <t>VHB</t>
        </is>
      </c>
      <c r="M226" s="12" t="inlineStr">
        <is>
          <t>nur Abholung</t>
        </is>
      </c>
      <c r="N226" s="16" t="n"/>
      <c r="O226" s="17" t="n"/>
      <c r="P226" s="18" t="n"/>
      <c r="Q226" s="19">
        <f>IF(N226&lt;&gt;"ja","",IF(O226="",H226,O226)*J226)</f>
        <v/>
      </c>
    </row>
    <row r="227" ht="78" customHeight="1">
      <c r="A227" s="20" t="n">
        <v>220</v>
      </c>
      <c r="B227" s="21" t="inlineStr">
        <is>
          <t>BA06-03</t>
        </is>
      </c>
      <c r="C227" s="22" t="n"/>
      <c r="D227" s="23" t="inlineStr">
        <is>
          <t>BIG Bobby Quad
Quad-Rutscherfahrzeug aus Kunststoff in Schwarz mit limettengrünen Felgen und Lenkergriffen, Stollenreifen. Aufdruck: bobby quad, BIG.</t>
        </is>
      </c>
      <c r="E227" s="13" t="n"/>
      <c r="F227" s="23" t="inlineStr">
        <is>
          <t>Material / Turnraum</t>
        </is>
      </c>
      <c r="G227" s="21" t="inlineStr">
        <is>
          <t>gebraucht</t>
        </is>
      </c>
      <c r="H227" s="21" t="n">
        <v>3</v>
      </c>
      <c r="I227" s="21" t="inlineStr">
        <is>
          <t>Stück</t>
        </is>
      </c>
      <c r="J227" s="24" t="n">
        <v>25</v>
      </c>
      <c r="K227" s="25">
        <f>J227*1.19</f>
        <v/>
      </c>
      <c r="L227" s="21" t="inlineStr">
        <is>
          <t>VHB</t>
        </is>
      </c>
      <c r="M227" s="23" t="inlineStr">
        <is>
          <t>nur Abholung</t>
        </is>
      </c>
      <c r="N227" s="16" t="n"/>
      <c r="O227" s="17" t="n"/>
      <c r="P227" s="18" t="n"/>
      <c r="Q227" s="26">
        <f>IF(N227&lt;&gt;"ja","",IF(O227="",H227,O227)*J227)</f>
        <v/>
      </c>
    </row>
    <row r="228" ht="78" customHeight="1">
      <c r="A228" s="9" t="n">
        <v>221</v>
      </c>
      <c r="B228" s="10" t="inlineStr">
        <is>
          <t>BA06-04</t>
        </is>
      </c>
      <c r="C228" s="11" t="n"/>
      <c r="D228" s="12" t="inlineStr">
        <is>
          <t>Holz-Dreirad mit Kuhkopf
Rutschfahrzeug aus Massivholz mit vier Rädern, ovalem Sitz und Lehne, vorn ein Kuhkopf mit Stoffohren und gemaltem Gesicht.</t>
        </is>
      </c>
      <c r="E228" s="13" t="n"/>
      <c r="F228" s="12" t="inlineStr">
        <is>
          <t>Material / Turnraum</t>
        </is>
      </c>
      <c r="G228" s="10" t="inlineStr">
        <is>
          <t>gebraucht</t>
        </is>
      </c>
      <c r="H228" s="10" t="n">
        <v>1</v>
      </c>
      <c r="I228" s="10" t="inlineStr">
        <is>
          <t>Stück</t>
        </is>
      </c>
      <c r="J228" s="14" t="n">
        <v>35</v>
      </c>
      <c r="K228" s="15">
        <f>J228*1.19</f>
        <v/>
      </c>
      <c r="L228" s="10" t="inlineStr">
        <is>
          <t>VHB</t>
        </is>
      </c>
      <c r="M228" s="12" t="inlineStr">
        <is>
          <t>nur Abholung</t>
        </is>
      </c>
      <c r="N228" s="16" t="n"/>
      <c r="O228" s="17" t="n"/>
      <c r="P228" s="18" t="n"/>
      <c r="Q228" s="19">
        <f>IF(N228&lt;&gt;"ja","",IF(O228="",H228,O228)*J228)</f>
        <v/>
      </c>
    </row>
    <row r="229" ht="78" customHeight="1">
      <c r="A229" s="20" t="n">
        <v>222</v>
      </c>
      <c r="B229" s="21" t="inlineStr">
        <is>
          <t>BA06-05</t>
        </is>
      </c>
      <c r="C229" s="22" t="n"/>
      <c r="D229" s="23" t="inlineStr">
        <is>
          <t>Schaukel- und Rutschtier aus Formholz
Fahrzeug aus weiß lackiertem Formholz mit Naturholz-Lehne, vier kleinen Rollen und schwarzen Griffen. Lack an vielen Stellen abgeplatzt.</t>
        </is>
      </c>
      <c r="E229" s="13" t="n"/>
      <c r="F229" s="23" t="inlineStr">
        <is>
          <t>Material / Turnraum</t>
        </is>
      </c>
      <c r="G229" s="21" t="inlineStr">
        <is>
          <t>stark gebraucht</t>
        </is>
      </c>
      <c r="H229" s="21" t="n">
        <v>1</v>
      </c>
      <c r="I229" s="21" t="inlineStr">
        <is>
          <t>Stück</t>
        </is>
      </c>
      <c r="J229" s="24" t="n">
        <v>20</v>
      </c>
      <c r="K229" s="25">
        <f>J229*1.19</f>
        <v/>
      </c>
      <c r="L229" s="21" t="inlineStr">
        <is>
          <t>VHB</t>
        </is>
      </c>
      <c r="M229" s="23" t="inlineStr">
        <is>
          <t>nur Abholung</t>
        </is>
      </c>
      <c r="N229" s="16" t="n"/>
      <c r="O229" s="17" t="n"/>
      <c r="P229" s="18" t="n"/>
      <c r="Q229" s="26">
        <f>IF(N229&lt;&gt;"ja","",IF(O229="",H229,O229)*J229)</f>
        <v/>
      </c>
    </row>
    <row r="230" ht="78" customHeight="1">
      <c r="A230" s="9" t="n">
        <v>223</v>
      </c>
      <c r="B230" s="10" t="inlineStr">
        <is>
          <t>BA06-06</t>
        </is>
      </c>
      <c r="C230" s="11" t="n"/>
      <c r="D230" s="12" t="inlineStr">
        <is>
          <t>BIG Bobby Car Feuerwehr
Rutscherauto als Feuerwehrfahrzeug aus rotem Kunststoff mit Blaulicht, drehbarem Wasserwerfer und Stollenreifen. Aufdruck: BIG.</t>
        </is>
      </c>
      <c r="E230" s="13" t="n"/>
      <c r="F230" s="12" t="inlineStr">
        <is>
          <t>Material / Turnraum</t>
        </is>
      </c>
      <c r="G230" s="10" t="inlineStr">
        <is>
          <t>gebraucht</t>
        </is>
      </c>
      <c r="H230" s="10" t="n">
        <v>2</v>
      </c>
      <c r="I230" s="10" t="inlineStr">
        <is>
          <t>Stück</t>
        </is>
      </c>
      <c r="J230" s="14" t="n">
        <v>30</v>
      </c>
      <c r="K230" s="15">
        <f>J230*1.19</f>
        <v/>
      </c>
      <c r="L230" s="10" t="inlineStr">
        <is>
          <t>VHB</t>
        </is>
      </c>
      <c r="M230" s="12" t="inlineStr">
        <is>
          <t>nur Abholung</t>
        </is>
      </c>
      <c r="N230" s="16" t="n"/>
      <c r="O230" s="17" t="n"/>
      <c r="P230" s="18" t="n"/>
      <c r="Q230" s="19">
        <f>IF(N230&lt;&gt;"ja","",IF(O230="",H230,O230)*J230)</f>
        <v/>
      </c>
    </row>
    <row r="231" ht="78" customHeight="1">
      <c r="A231" s="20" t="n">
        <v>224</v>
      </c>
      <c r="B231" s="21" t="inlineStr">
        <is>
          <t>BA06-07</t>
        </is>
      </c>
      <c r="C231" s="22" t="n"/>
      <c r="D231" s="23" t="inlineStr">
        <is>
          <t>Klettergerüst Holz
Klettergerüst aus Buche massiv mit Rundsprossen und seitlichen Wangen, zusammenklappbar.</t>
        </is>
      </c>
      <c r="E231" s="13" t="n"/>
      <c r="F231" s="23" t="inlineStr">
        <is>
          <t>Material / Turnraum</t>
        </is>
      </c>
      <c r="G231" s="21" t="inlineStr">
        <is>
          <t>gebraucht</t>
        </is>
      </c>
      <c r="H231" s="21" t="n">
        <v>2</v>
      </c>
      <c r="I231" s="21" t="inlineStr">
        <is>
          <t>Stück</t>
        </is>
      </c>
      <c r="J231" s="24" t="n">
        <v>60</v>
      </c>
      <c r="K231" s="25">
        <f>J231*1.19</f>
        <v/>
      </c>
      <c r="L231" s="21" t="inlineStr">
        <is>
          <t>VHB</t>
        </is>
      </c>
      <c r="M231" s="23" t="inlineStr">
        <is>
          <t>nur Abholung</t>
        </is>
      </c>
      <c r="N231" s="16" t="n"/>
      <c r="O231" s="17" t="n"/>
      <c r="P231" s="18" t="n"/>
      <c r="Q231" s="26">
        <f>IF(N231&lt;&gt;"ja","",IF(O231="",H231,O231)*J231)</f>
        <v/>
      </c>
    </row>
    <row r="232" ht="78" customHeight="1">
      <c r="A232" s="9" t="n">
        <v>225</v>
      </c>
      <c r="B232" s="10" t="inlineStr">
        <is>
          <t>BA06-08</t>
        </is>
      </c>
      <c r="C232" s="11" t="n"/>
      <c r="D232" s="12" t="inlineStr">
        <is>
          <t>Klettergerüst grün mit Rutschbrett
Klettergerüst mit grün lackiertem Metallrahmen, Rundsprossen aus Holz und einem Rutschbrett mit dunkler Lauffläche.</t>
        </is>
      </c>
      <c r="E232" s="13" t="n"/>
      <c r="F232" s="12" t="inlineStr">
        <is>
          <t>Material / Turnraum</t>
        </is>
      </c>
      <c r="G232" s="10" t="inlineStr">
        <is>
          <t>gebraucht</t>
        </is>
      </c>
      <c r="H232" s="10" t="n">
        <v>3</v>
      </c>
      <c r="I232" s="10" t="inlineStr">
        <is>
          <t>Stück</t>
        </is>
      </c>
      <c r="J232" s="14" t="n">
        <v>70</v>
      </c>
      <c r="K232" s="15">
        <f>J232*1.19</f>
        <v/>
      </c>
      <c r="L232" s="10" t="inlineStr">
        <is>
          <t>VHB</t>
        </is>
      </c>
      <c r="M232" s="12" t="inlineStr">
        <is>
          <t>nur Abholung</t>
        </is>
      </c>
      <c r="N232" s="16" t="n"/>
      <c r="O232" s="17" t="n"/>
      <c r="P232" s="18" t="n"/>
      <c r="Q232" s="19">
        <f>IF(N232&lt;&gt;"ja","",IF(O232="",H232,O232)*J232)</f>
        <v/>
      </c>
    </row>
    <row r="233" ht="78" customHeight="1">
      <c r="A233" s="20" t="n">
        <v>226</v>
      </c>
      <c r="B233" s="21" t="inlineStr">
        <is>
          <t>BA06-09</t>
        </is>
      </c>
      <c r="C233" s="22" t="n"/>
      <c r="D233" s="23" t="inlineStr">
        <is>
          <t>Holz-Lastwagen zum Rutschen
Rutschfahrzeug aus Massivholz in Lastwagenform: offene Ladefläche mit Bordwänden, gepolsterter Sitz vor dem Führerhaus, Holzlenkrad und vier Gummiräder mit roten Felgen.</t>
        </is>
      </c>
      <c r="E233" s="13" t="n"/>
      <c r="F233" s="23" t="inlineStr">
        <is>
          <t>Material / Turnraum</t>
        </is>
      </c>
      <c r="G233" s="21" t="inlineStr">
        <is>
          <t>gebraucht</t>
        </is>
      </c>
      <c r="H233" s="21" t="n">
        <v>1</v>
      </c>
      <c r="I233" s="21" t="inlineStr">
        <is>
          <t>Stück</t>
        </is>
      </c>
      <c r="J233" s="24" t="n">
        <v>40</v>
      </c>
      <c r="K233" s="25">
        <f>J233*1.19</f>
        <v/>
      </c>
      <c r="L233" s="21" t="inlineStr">
        <is>
          <t>VHB</t>
        </is>
      </c>
      <c r="M233" s="23" t="inlineStr">
        <is>
          <t>nur Abholung</t>
        </is>
      </c>
      <c r="N233" s="16" t="n"/>
      <c r="O233" s="17" t="n"/>
      <c r="P233" s="18" t="n"/>
      <c r="Q233" s="26">
        <f>IF(N233&lt;&gt;"ja","",IF(O233="",H233,O233)*J233)</f>
        <v/>
      </c>
    </row>
    <row r="234" ht="78" customHeight="1">
      <c r="A234" s="9" t="n">
        <v>227</v>
      </c>
      <c r="B234" s="10" t="inlineStr">
        <is>
          <t>BA06-10</t>
        </is>
      </c>
      <c r="C234" s="11" t="n"/>
      <c r="D234" s="12" t="inlineStr">
        <is>
          <t>Feuerwehrhaus aus Holz
Spiel-Feuerwehrhaus aus Holz mit rot lackierten Wänden, dunklem Dach, aufklappbarem Tor und Zwischenboden. Aufdruck: FIRE STATION. Farbe stark abgegriffen.</t>
        </is>
      </c>
      <c r="E234" s="13" t="n"/>
      <c r="F234" s="12" t="inlineStr">
        <is>
          <t>Material / Turnraum</t>
        </is>
      </c>
      <c r="G234" s="10" t="inlineStr">
        <is>
          <t>stark gebraucht</t>
        </is>
      </c>
      <c r="H234" s="10" t="n">
        <v>1</v>
      </c>
      <c r="I234" s="10" t="inlineStr">
        <is>
          <t>Stück</t>
        </is>
      </c>
      <c r="J234" s="14" t="n">
        <v>20</v>
      </c>
      <c r="K234" s="15">
        <f>J234*1.19</f>
        <v/>
      </c>
      <c r="L234" s="10" t="inlineStr">
        <is>
          <t>VHB</t>
        </is>
      </c>
      <c r="M234" s="12" t="inlineStr">
        <is>
          <t>nur Abholung</t>
        </is>
      </c>
      <c r="N234" s="16" t="n"/>
      <c r="O234" s="17" t="n"/>
      <c r="P234" s="18" t="n"/>
      <c r="Q234" s="19">
        <f>IF(N234&lt;&gt;"ja","",IF(O234="",H234,O234)*J234)</f>
        <v/>
      </c>
    </row>
    <row r="235" ht="78" customHeight="1">
      <c r="A235" s="20" t="n">
        <v>228</v>
      </c>
      <c r="B235" s="21" t="inlineStr">
        <is>
          <t>BA06-11</t>
        </is>
      </c>
      <c r="C235" s="22" t="n"/>
      <c r="D235" s="23" t="inlineStr">
        <is>
          <t>Sitzschaukel Kunststoff mit Seilen
Babyschaukel aus Kunststoff: Sitzschale in Violett mit limettengrünem Sicherheitsbügel, Aufhängung über weiße Seile.</t>
        </is>
      </c>
      <c r="E235" s="13" t="n"/>
      <c r="F235" s="23" t="inlineStr">
        <is>
          <t>Material / Turnraum</t>
        </is>
      </c>
      <c r="G235" s="21" t="inlineStr">
        <is>
          <t>gebraucht</t>
        </is>
      </c>
      <c r="H235" s="21" t="n">
        <v>1</v>
      </c>
      <c r="I235" s="21" t="inlineStr">
        <is>
          <t>Stück</t>
        </is>
      </c>
      <c r="J235" s="24" t="n">
        <v>15</v>
      </c>
      <c r="K235" s="25">
        <f>J235*1.19</f>
        <v/>
      </c>
      <c r="L235" s="21" t="inlineStr">
        <is>
          <t>VHB</t>
        </is>
      </c>
      <c r="M235" s="23" t="inlineStr">
        <is>
          <t>nur Abholung</t>
        </is>
      </c>
      <c r="N235" s="16" t="n"/>
      <c r="O235" s="17" t="n"/>
      <c r="P235" s="18" t="n"/>
      <c r="Q235" s="26">
        <f>IF(N235&lt;&gt;"ja","",IF(O235="",H235,O235)*J235)</f>
        <v/>
      </c>
    </row>
    <row r="236" ht="78" customHeight="1">
      <c r="A236" s="9" t="n">
        <v>229</v>
      </c>
      <c r="B236" s="10" t="inlineStr">
        <is>
          <t>BA06-12</t>
        </is>
      </c>
      <c r="C236" s="11" t="n"/>
      <c r="D236" s="12" t="inlineStr">
        <is>
          <t>Spieltunnel grün, 180 cm
Spieltunnel aus grünem Stoff mit roten Ringen, etwa 180 cm lang bei 45 cm Durchmesser. Faltbar, mit Originalkarton.</t>
        </is>
      </c>
      <c r="E236" s="13" t="n"/>
      <c r="F236" s="12" t="inlineStr">
        <is>
          <t>Material / Turnraum</t>
        </is>
      </c>
      <c r="G236" s="10" t="inlineStr">
        <is>
          <t>gebraucht</t>
        </is>
      </c>
      <c r="H236" s="10" t="n">
        <v>1</v>
      </c>
      <c r="I236" s="10" t="inlineStr">
        <is>
          <t>Stück</t>
        </is>
      </c>
      <c r="J236" s="14" t="n">
        <v>15</v>
      </c>
      <c r="K236" s="15">
        <f>J236*1.19</f>
        <v/>
      </c>
      <c r="L236" s="10" t="inlineStr">
        <is>
          <t>VHB</t>
        </is>
      </c>
      <c r="M236" s="12" t="inlineStr">
        <is>
          <t>nur Abholung</t>
        </is>
      </c>
      <c r="N236" s="16" t="n"/>
      <c r="O236" s="17" t="n"/>
      <c r="P236" s="18" t="n"/>
      <c r="Q236" s="19">
        <f>IF(N236&lt;&gt;"ja","",IF(O236="",H236,O236)*J236)</f>
        <v/>
      </c>
    </row>
    <row r="237" ht="78" customHeight="1">
      <c r="A237" s="20" t="n">
        <v>230</v>
      </c>
      <c r="B237" s="21" t="inlineStr">
        <is>
          <t>BA07-01</t>
        </is>
      </c>
      <c r="C237" s="22" t="n"/>
      <c r="D237" s="23" t="inlineStr">
        <is>
          <t>Kissen in Wolkenform, hellblau
Dekokissen in Wolkenform aus hellblauem Samtstoff, mit aufgestickten Augen, Lächeln und rosa Wangen.</t>
        </is>
      </c>
      <c r="E237" s="13" t="n"/>
      <c r="F237" s="23" t="inlineStr">
        <is>
          <t>Klassenzimmer</t>
        </is>
      </c>
      <c r="G237" s="21" t="inlineStr">
        <is>
          <t>gut</t>
        </is>
      </c>
      <c r="H237" s="21" t="n">
        <v>2</v>
      </c>
      <c r="I237" s="21" t="inlineStr">
        <is>
          <t>Stück</t>
        </is>
      </c>
      <c r="J237" s="24" t="n">
        <v>12</v>
      </c>
      <c r="K237" s="25">
        <f>J237*1.19</f>
        <v/>
      </c>
      <c r="L237" s="21" t="inlineStr">
        <is>
          <t>VHB</t>
        </is>
      </c>
      <c r="M237" s="23" t="inlineStr">
        <is>
          <t>Versand möglich</t>
        </is>
      </c>
      <c r="N237" s="16" t="n"/>
      <c r="O237" s="17" t="n"/>
      <c r="P237" s="18" t="n"/>
      <c r="Q237" s="26">
        <f>IF(N237&lt;&gt;"ja","",IF(O237="",H237,O237)*J237)</f>
        <v/>
      </c>
    </row>
    <row r="238" ht="78" customHeight="1">
      <c r="A238" s="9" t="n">
        <v>231</v>
      </c>
      <c r="B238" s="10" t="inlineStr">
        <is>
          <t>BA07-02</t>
        </is>
      </c>
      <c r="C238" s="11" t="n"/>
      <c r="D238" s="12" t="inlineStr">
        <is>
          <t>Wandleuchte rund mit Holzrand
Runde Wandleuchte: Rahmen aus gebogenem Schichtholz mit satinierter Scheibe, flache Bauform, Zuleitung sichtbar verlegt. Zwei verschiedene Durchmesser.</t>
        </is>
      </c>
      <c r="E238" s="13" t="n"/>
      <c r="F238" s="12" t="inlineStr">
        <is>
          <t>Klassenzimmer</t>
        </is>
      </c>
      <c r="G238" s="10" t="inlineStr">
        <is>
          <t>gebraucht</t>
        </is>
      </c>
      <c r="H238" s="10" t="n">
        <v>2</v>
      </c>
      <c r="I238" s="10" t="inlineStr">
        <is>
          <t>Stück</t>
        </is>
      </c>
      <c r="J238" s="14" t="n">
        <v>45</v>
      </c>
      <c r="K238" s="15">
        <f>J238*1.19</f>
        <v/>
      </c>
      <c r="L238" s="10" t="inlineStr">
        <is>
          <t>VHB</t>
        </is>
      </c>
      <c r="M238" s="12" t="inlineStr">
        <is>
          <t>nur Abholung</t>
        </is>
      </c>
      <c r="N238" s="16" t="n"/>
      <c r="O238" s="17" t="n"/>
      <c r="P238" s="18" t="n"/>
      <c r="Q238" s="19">
        <f>IF(N238&lt;&gt;"ja","",IF(O238="",H238,O238)*J238)</f>
        <v/>
      </c>
    </row>
    <row r="239" ht="78" customHeight="1">
      <c r="A239" s="20" t="n">
        <v>232</v>
      </c>
      <c r="B239" s="21" t="inlineStr">
        <is>
          <t>BA07-03</t>
        </is>
      </c>
      <c r="C239" s="22" t="n"/>
      <c r="D239" s="23" t="inlineStr">
        <is>
          <t>Standregal grau mit Wolkenaufsatz
Schmales Standregal in Grau mit drei Ablagen und vorderen Haltelleisten, oben ein ausgesägter Wolkenaufsatz, auf schrägen Holzbeinen. Als Bücherregal genutzt.</t>
        </is>
      </c>
      <c r="E239" s="13" t="n"/>
      <c r="F239" s="23" t="inlineStr">
        <is>
          <t>Klassenzimmer</t>
        </is>
      </c>
      <c r="G239" s="21" t="inlineStr">
        <is>
          <t>gebraucht</t>
        </is>
      </c>
      <c r="H239" s="21" t="n">
        <v>1</v>
      </c>
      <c r="I239" s="21" t="inlineStr">
        <is>
          <t>Stück</t>
        </is>
      </c>
      <c r="J239" s="24" t="n">
        <v>45</v>
      </c>
      <c r="K239" s="25">
        <f>J239*1.19</f>
        <v/>
      </c>
      <c r="L239" s="21" t="inlineStr">
        <is>
          <t>VHB</t>
        </is>
      </c>
      <c r="M239" s="23" t="inlineStr">
        <is>
          <t>nur Abholung</t>
        </is>
      </c>
      <c r="N239" s="16" t="n"/>
      <c r="O239" s="17" t="n"/>
      <c r="P239" s="18" t="n"/>
      <c r="Q239" s="26">
        <f>IF(N239&lt;&gt;"ja","",IF(O239="",H239,O239)*J239)</f>
        <v/>
      </c>
    </row>
    <row r="240" ht="78" customHeight="1">
      <c r="A240" s="9" t="n">
        <v>233</v>
      </c>
      <c r="B240" s="10" t="inlineStr">
        <is>
          <t>BA07-05</t>
        </is>
      </c>
      <c r="C240" s="11" t="n"/>
      <c r="D240" s="12" t="inlineStr">
        <is>
          <t>Tisch weiß, lang, auf schwarzen Beinen
Langer Tisch mit weißer Platte auf vier schwarzen Rundbeinen mit Gleitern. Als Arbeits- und Ablagefläche genutzt.</t>
        </is>
      </c>
      <c r="E240" s="13" t="n"/>
      <c r="F240" s="12" t="inlineStr">
        <is>
          <t>Klassenzimmer</t>
        </is>
      </c>
      <c r="G240" s="10" t="inlineStr">
        <is>
          <t>gebraucht</t>
        </is>
      </c>
      <c r="H240" s="10" t="n">
        <v>1</v>
      </c>
      <c r="I240" s="10" t="inlineStr">
        <is>
          <t>Stück</t>
        </is>
      </c>
      <c r="J240" s="14" t="n">
        <v>70</v>
      </c>
      <c r="K240" s="15">
        <f>J240*1.19</f>
        <v/>
      </c>
      <c r="L240" s="10" t="inlineStr">
        <is>
          <t>VHB</t>
        </is>
      </c>
      <c r="M240" s="12" t="inlineStr">
        <is>
          <t>nur Abholung</t>
        </is>
      </c>
      <c r="N240" s="16" t="n"/>
      <c r="O240" s="17" t="n"/>
      <c r="P240" s="18" t="n"/>
      <c r="Q240" s="19">
        <f>IF(N240&lt;&gt;"ja","",IF(O240="",H240,O240)*J240)</f>
        <v/>
      </c>
    </row>
    <row r="241" ht="78" customHeight="1">
      <c r="A241" s="20" t="n">
        <v>234</v>
      </c>
      <c r="B241" s="21" t="inlineStr">
        <is>
          <t>BA07-06</t>
        </is>
      </c>
      <c r="C241" s="22" t="n"/>
      <c r="D241" s="23" t="inlineStr">
        <is>
          <t>Regal creme, 16 Fächer, auf Metallbeinen
Großes Regal in Creme mit sechzehn Fächern in vier Reihen, auf schräg gestellten schwarzen Metallbeinen.</t>
        </is>
      </c>
      <c r="E241" s="13" t="n"/>
      <c r="F241" s="23" t="inlineStr">
        <is>
          <t>Klassenzimmer</t>
        </is>
      </c>
      <c r="G241" s="21" t="inlineStr">
        <is>
          <t>gebraucht</t>
        </is>
      </c>
      <c r="H241" s="21" t="n">
        <v>1</v>
      </c>
      <c r="I241" s="21" t="inlineStr">
        <is>
          <t>Stück</t>
        </is>
      </c>
      <c r="J241" s="24" t="n">
        <v>90</v>
      </c>
      <c r="K241" s="25">
        <f>J241*1.19</f>
        <v/>
      </c>
      <c r="L241" s="21" t="inlineStr">
        <is>
          <t>VHB</t>
        </is>
      </c>
      <c r="M241" s="23" t="inlineStr">
        <is>
          <t>nur Abholung</t>
        </is>
      </c>
      <c r="N241" s="16" t="n"/>
      <c r="O241" s="17" t="n"/>
      <c r="P241" s="18" t="n"/>
      <c r="Q241" s="26">
        <f>IF(N241&lt;&gt;"ja","",IF(O241="",H241,O241)*J241)</f>
        <v/>
      </c>
    </row>
    <row r="242" ht="78" customHeight="1">
      <c r="A242" s="9" t="n">
        <v>235</v>
      </c>
      <c r="B242" s="10" t="inlineStr">
        <is>
          <t>BA08-05</t>
        </is>
      </c>
      <c r="C242" s="11" t="n"/>
      <c r="D242" s="12" t="inlineStr">
        <is>
          <t>Acrylbild schwarz-weiß, Kreise mit Punkten
Acryl auf Leinwand, großes Quadrat: mit breitem Pinsel gezogene Kreise, darin je mehrere gemalte Punkte – die Anmutung von Würfeln. Eigenarbeit einer Privatperson, nicht signiert.</t>
        </is>
      </c>
      <c r="E242" s="13" t="n"/>
      <c r="F242" s="12" t="inlineStr">
        <is>
          <t>Atelier</t>
        </is>
      </c>
      <c r="G242" s="10" t="inlineStr">
        <is>
          <t>gut</t>
        </is>
      </c>
      <c r="H242" s="10" t="n">
        <v>1</v>
      </c>
      <c r="I242" s="10" t="inlineStr">
        <is>
          <t>Stück</t>
        </is>
      </c>
      <c r="J242" s="14" t="n">
        <v>150</v>
      </c>
      <c r="K242" s="15">
        <f>J242*1.19</f>
        <v/>
      </c>
      <c r="L242" s="10" t="inlineStr">
        <is>
          <t>VHB</t>
        </is>
      </c>
      <c r="M242" s="12" t="inlineStr">
        <is>
          <t>Versand möglich</t>
        </is>
      </c>
      <c r="N242" s="16" t="n"/>
      <c r="O242" s="17" t="n"/>
      <c r="P242" s="18" t="n"/>
      <c r="Q242" s="19">
        <f>IF(N242&lt;&gt;"ja","",IF(O242="",H242,O242)*J242)</f>
        <v/>
      </c>
    </row>
    <row r="243" ht="78" customHeight="1">
      <c r="A243" s="20" t="n">
        <v>236</v>
      </c>
      <c r="B243" s="21" t="inlineStr">
        <is>
          <t>BA08-06</t>
        </is>
      </c>
      <c r="C243" s="22" t="n"/>
      <c r="D243" s="23" t="inlineStr">
        <is>
          <t>VS Schalenstuhl grau, Vierfußgestell
Schalenstuhl von VS (Vereinigte Spezialmöbelfabriken): graue Kunststoffschale mit Rautenstruktur und Griffloch in der Lehne, auf grauem Vierfußgestell aus Rohr. Farbspritzer aus dem Atelierbetrieb auf Sitz und Lehne.</t>
        </is>
      </c>
      <c r="E243" s="13" t="n"/>
      <c r="F243" s="23" t="inlineStr">
        <is>
          <t>Atelier</t>
        </is>
      </c>
      <c r="G243" s="21" t="inlineStr">
        <is>
          <t>gebraucht</t>
        </is>
      </c>
      <c r="H243" s="21" t="n">
        <v>9</v>
      </c>
      <c r="I243" s="21" t="inlineStr">
        <is>
          <t>Stück</t>
        </is>
      </c>
      <c r="J243" s="24" t="n">
        <v>50</v>
      </c>
      <c r="K243" s="25">
        <f>J243*1.19</f>
        <v/>
      </c>
      <c r="L243" s="21" t="inlineStr">
        <is>
          <t>VHB</t>
        </is>
      </c>
      <c r="M243" s="23" t="inlineStr">
        <is>
          <t>nur Abholung</t>
        </is>
      </c>
      <c r="N243" s="16" t="n"/>
      <c r="O243" s="17" t="n"/>
      <c r="P243" s="18" t="n"/>
      <c r="Q243" s="26">
        <f>IF(N243&lt;&gt;"ja","",IF(O243="",H243,O243)*J243)</f>
        <v/>
      </c>
    </row>
    <row r="244" ht="78" customHeight="1">
      <c r="A244" s="9" t="n">
        <v>237</v>
      </c>
      <c r="B244" s="10" t="inlineStr">
        <is>
          <t>BA08-07</t>
        </is>
      </c>
      <c r="C244" s="11" t="n"/>
      <c r="D244" s="12" t="inlineStr">
        <is>
          <t>Konvolut Feinkrepp-Papier
Rollen Feinkrepp von Marpa Jansen, je 50 × 250 cm, in Blau, Grün, Gelb, Rot, Orange und Braun. Teils angebrochen, dazu ein Beutel mit zugeschnittenen Schnipseln.</t>
        </is>
      </c>
      <c r="E244" s="13" t="n"/>
      <c r="F244" s="12" t="inlineStr">
        <is>
          <t>Atelier</t>
        </is>
      </c>
      <c r="G244" s="10" t="inlineStr">
        <is>
          <t>gebraucht</t>
        </is>
      </c>
      <c r="H244" s="10" t="n">
        <v>1</v>
      </c>
      <c r="I244" s="10" t="inlineStr">
        <is>
          <t>Konvolut</t>
        </is>
      </c>
      <c r="J244" s="14" t="n">
        <v>20</v>
      </c>
      <c r="K244" s="15">
        <f>J244*1.19</f>
        <v/>
      </c>
      <c r="L244" s="10" t="inlineStr">
        <is>
          <t>VHB</t>
        </is>
      </c>
      <c r="M244" s="12" t="inlineStr">
        <is>
          <t>nur Abholung</t>
        </is>
      </c>
      <c r="N244" s="16" t="n"/>
      <c r="O244" s="17" t="n"/>
      <c r="P244" s="18" t="n"/>
      <c r="Q244" s="19">
        <f>IF(N244&lt;&gt;"ja","",IF(O244="",H244,O244)*J244)</f>
        <v/>
      </c>
    </row>
    <row r="245" ht="78" customHeight="1">
      <c r="A245" s="20" t="n">
        <v>238</v>
      </c>
      <c r="B245" s="21" t="inlineStr">
        <is>
          <t>BA08-08</t>
        </is>
      </c>
      <c r="C245" s="22" t="n"/>
      <c r="D245" s="23" t="inlineStr">
        <is>
          <t>Deko-Pilze auf Holzfuß
Dekopilze mit gedrechseltem Fuß aus Massivholz: zwei mit gehämmerter Metallkappe in Silberoptik, einer mit Kappe in Betonoptik.</t>
        </is>
      </c>
      <c r="E245" s="13" t="n"/>
      <c r="F245" s="23" t="inlineStr">
        <is>
          <t>Atelier</t>
        </is>
      </c>
      <c r="G245" s="21" t="inlineStr">
        <is>
          <t>gut</t>
        </is>
      </c>
      <c r="H245" s="21" t="n">
        <v>3</v>
      </c>
      <c r="I245" s="21" t="inlineStr">
        <is>
          <t>Stück</t>
        </is>
      </c>
      <c r="J245" s="24" t="n">
        <v>18</v>
      </c>
      <c r="K245" s="25">
        <f>J245*1.19</f>
        <v/>
      </c>
      <c r="L245" s="21" t="inlineStr">
        <is>
          <t>VHB</t>
        </is>
      </c>
      <c r="M245" s="23" t="inlineStr">
        <is>
          <t>Versand möglich</t>
        </is>
      </c>
      <c r="N245" s="16" t="n"/>
      <c r="O245" s="17" t="n"/>
      <c r="P245" s="18" t="n"/>
      <c r="Q245" s="26">
        <f>IF(N245&lt;&gt;"ja","",IF(O245="",H245,O245)*J245)</f>
        <v/>
      </c>
    </row>
    <row r="246" ht="78" customHeight="1">
      <c r="A246" s="9" t="n">
        <v>239</v>
      </c>
      <c r="B246" s="10" t="inlineStr">
        <is>
          <t>BA08-09</t>
        </is>
      </c>
      <c r="C246" s="11" t="n"/>
      <c r="D246" s="12" t="inlineStr">
        <is>
          <t>Bastelscheren im Betzold-Holzblock
Kinder-Bastelscheren mit Kunststoffgriffen in gemischten Farben, dazu ein Holzblock mit Steckbohrungen von Betzold als Ablage.</t>
        </is>
      </c>
      <c r="E246" s="13" t="n"/>
      <c r="F246" s="12" t="inlineStr">
        <is>
          <t>Atelier</t>
        </is>
      </c>
      <c r="G246" s="10" t="inlineStr">
        <is>
          <t>gebraucht</t>
        </is>
      </c>
      <c r="H246" s="10" t="n">
        <v>15</v>
      </c>
      <c r="I246" s="10" t="inlineStr">
        <is>
          <t>Stück</t>
        </is>
      </c>
      <c r="J246" s="14" t="n">
        <v>2</v>
      </c>
      <c r="K246" s="15">
        <f>J246*1.19</f>
        <v/>
      </c>
      <c r="L246" s="10" t="inlineStr">
        <is>
          <t>VHB</t>
        </is>
      </c>
      <c r="M246" s="12" t="inlineStr">
        <is>
          <t>nur Abholung</t>
        </is>
      </c>
      <c r="N246" s="16" t="n"/>
      <c r="O246" s="17" t="n"/>
      <c r="P246" s="18" t="n"/>
      <c r="Q246" s="19">
        <f>IF(N246&lt;&gt;"ja","",IF(O246="",H246,O246)*J246)</f>
        <v/>
      </c>
    </row>
    <row r="247" ht="78" customHeight="1">
      <c r="A247" s="20" t="n">
        <v>240</v>
      </c>
      <c r="B247" s="21" t="inlineStr">
        <is>
          <t>BA08-10</t>
        </is>
      </c>
      <c r="C247" s="22" t="n"/>
      <c r="D247" s="23" t="inlineStr">
        <is>
          <t>Kunstpflanze Gras im weißen Topf
Künstliches Ziergras mit gedrehten Halmen in einem weißen Übertopf aus Metall mit durchbrochenem Spitzenrand.</t>
        </is>
      </c>
      <c r="E247" s="13" t="n"/>
      <c r="F247" s="23" t="inlineStr">
        <is>
          <t>Atelier</t>
        </is>
      </c>
      <c r="G247" s="21" t="inlineStr">
        <is>
          <t>gut</t>
        </is>
      </c>
      <c r="H247" s="21" t="n">
        <v>2</v>
      </c>
      <c r="I247" s="21" t="inlineStr">
        <is>
          <t>Stück</t>
        </is>
      </c>
      <c r="J247" s="24" t="n">
        <v>15</v>
      </c>
      <c r="K247" s="25">
        <f>J247*1.19</f>
        <v/>
      </c>
      <c r="L247" s="21" t="inlineStr">
        <is>
          <t>VHB</t>
        </is>
      </c>
      <c r="M247" s="23" t="inlineStr">
        <is>
          <t>Versand möglich</t>
        </is>
      </c>
      <c r="N247" s="16" t="n"/>
      <c r="O247" s="17" t="n"/>
      <c r="P247" s="18" t="n"/>
      <c r="Q247" s="26">
        <f>IF(N247&lt;&gt;"ja","",IF(O247="",H247,O247)*J247)</f>
        <v/>
      </c>
    </row>
    <row r="248" ht="78" customHeight="1">
      <c r="A248" s="9" t="n">
        <v>241</v>
      </c>
      <c r="B248" s="10" t="inlineStr">
        <is>
          <t>BA08-11</t>
        </is>
      </c>
      <c r="C248" s="11" t="n"/>
      <c r="D248" s="12" t="inlineStr">
        <is>
          <t>Bilderrahmen mit Zeichenwerkzeug
Zwei schwarze Rahmen hinter Glas, gepunkteter Hintergrund: einer mit Bleistift, Lineal und gefaltetem Papier, einer mit sechs Pinseln in verschiedenen Breiten. Passend für ein Atelier oder Arbeitszimmer.</t>
        </is>
      </c>
      <c r="E248" s="13" t="n"/>
      <c r="F248" s="12" t="inlineStr">
        <is>
          <t>Atelier</t>
        </is>
      </c>
      <c r="G248" s="10" t="inlineStr">
        <is>
          <t>gut</t>
        </is>
      </c>
      <c r="H248" s="10" t="n">
        <v>2</v>
      </c>
      <c r="I248" s="10" t="inlineStr">
        <is>
          <t>Stück</t>
        </is>
      </c>
      <c r="J248" s="14" t="n">
        <v>25</v>
      </c>
      <c r="K248" s="15">
        <f>J248*1.19</f>
        <v/>
      </c>
      <c r="L248" s="10" t="inlineStr">
        <is>
          <t>VHB</t>
        </is>
      </c>
      <c r="M248" s="12" t="inlineStr">
        <is>
          <t>Versand möglich</t>
        </is>
      </c>
      <c r="N248" s="16" t="n"/>
      <c r="O248" s="17" t="n"/>
      <c r="P248" s="18" t="n"/>
      <c r="Q248" s="19">
        <f>IF(N248&lt;&gt;"ja","",IF(O248="",H248,O248)*J248)</f>
        <v/>
      </c>
    </row>
    <row r="249" ht="78" customHeight="1">
      <c r="A249" s="20" t="n">
        <v>242</v>
      </c>
      <c r="B249" s="21" t="inlineStr">
        <is>
          <t>BA08-12</t>
        </is>
      </c>
      <c r="C249" s="22" t="n"/>
      <c r="D249" s="23" t="inlineStr">
        <is>
          <t>Wandregalbrett weiß
Schmales weißes Wandregalbrett mit vorderer Kante, zum Anschrauben.</t>
        </is>
      </c>
      <c r="E249" s="13" t="n"/>
      <c r="F249" s="23" t="inlineStr">
        <is>
          <t>Atelier</t>
        </is>
      </c>
      <c r="G249" s="21" t="inlineStr">
        <is>
          <t>gebraucht</t>
        </is>
      </c>
      <c r="H249" s="21" t="n">
        <v>4</v>
      </c>
      <c r="I249" s="21" t="inlineStr">
        <is>
          <t>Stück</t>
        </is>
      </c>
      <c r="J249" s="24" t="n">
        <v>15</v>
      </c>
      <c r="K249" s="25">
        <f>J249*1.19</f>
        <v/>
      </c>
      <c r="L249" s="21" t="inlineStr">
        <is>
          <t>VHB</t>
        </is>
      </c>
      <c r="M249" s="23" t="inlineStr">
        <is>
          <t>nur Abholung</t>
        </is>
      </c>
      <c r="N249" s="16" t="n"/>
      <c r="O249" s="17" t="n"/>
      <c r="P249" s="18" t="n"/>
      <c r="Q249" s="26">
        <f>IF(N249&lt;&gt;"ja","",IF(O249="",H249,O249)*J249)</f>
        <v/>
      </c>
    </row>
    <row r="250" ht="78" customHeight="1">
      <c r="A250" s="9" t="n">
        <v>243</v>
      </c>
      <c r="B250" s="35" t="inlineStr">
        <is>
          <t>BU01-01</t>
        </is>
      </c>
      <c r="C250" s="11" t="n"/>
      <c r="D250" s="12" t="inlineStr">
        <is>
          <t>Hausbett Buche massiv
Kinderbett in Hausform aus massiver Buche, natur geölt, mit Dachgiebel und umlaufendem Rahmen. Einschließlich Matratze.</t>
        </is>
      </c>
      <c r="E250" s="13" t="n"/>
      <c r="F250" s="12" t="inlineStr">
        <is>
          <t>Flur 1</t>
        </is>
      </c>
      <c r="G250" s="10" t="inlineStr">
        <is>
          <t>gebraucht</t>
        </is>
      </c>
      <c r="H250" s="10" t="n">
        <v>1</v>
      </c>
      <c r="I250" s="10" t="inlineStr">
        <is>
          <t>Stück</t>
        </is>
      </c>
      <c r="J250" s="14" t="n">
        <v>220</v>
      </c>
      <c r="K250" s="15">
        <f>J250*1.19</f>
        <v/>
      </c>
      <c r="L250" s="10" t="inlineStr">
        <is>
          <t>VHB</t>
        </is>
      </c>
      <c r="M250" s="12" t="inlineStr">
        <is>
          <t>nur Abholung</t>
        </is>
      </c>
      <c r="N250" s="16" t="n"/>
      <c r="O250" s="17" t="n"/>
      <c r="P250" s="18" t="n"/>
      <c r="Q250" s="19">
        <f>IF(N250&lt;&gt;"ja","",IF(O250="",H250,O250)*J250)</f>
        <v/>
      </c>
    </row>
    <row r="251" ht="78" customHeight="1">
      <c r="A251" s="20" t="n">
        <v>244</v>
      </c>
      <c r="B251" s="21" t="inlineStr">
        <is>
          <t>BU01-02</t>
        </is>
      </c>
      <c r="C251" s="22" t="n"/>
      <c r="D251" s="23" t="inlineStr">
        <is>
          <t>Spielküche klein mit Mikrowelle
Kleine Spielküche aus Birke-Multiplex mit weißen Fronten: Aufsatz mit Mikrowelle und zwei offenen Fächern, Arbeitsplatte mit Kochfeld, Spülbecken und Wasserhahn, darunter Backofen mit Sichtfenster und ein Schrank.</t>
        </is>
      </c>
      <c r="E251" s="13" t="n"/>
      <c r="F251" s="23" t="inlineStr">
        <is>
          <t>Flur 1</t>
        </is>
      </c>
      <c r="G251" s="21" t="inlineStr">
        <is>
          <t>gebraucht</t>
        </is>
      </c>
      <c r="H251" s="21" t="n">
        <v>1</v>
      </c>
      <c r="I251" s="21" t="inlineStr">
        <is>
          <t>Stück</t>
        </is>
      </c>
      <c r="J251" s="24" t="n">
        <v>60</v>
      </c>
      <c r="K251" s="25">
        <f>J251*1.19</f>
        <v/>
      </c>
      <c r="L251" s="21" t="inlineStr">
        <is>
          <t>VHB</t>
        </is>
      </c>
      <c r="M251" s="23" t="inlineStr">
        <is>
          <t>nur Abholung</t>
        </is>
      </c>
      <c r="N251" s="16" t="n"/>
      <c r="O251" s="17" t="n"/>
      <c r="P251" s="18" t="n"/>
      <c r="Q251" s="26">
        <f>IF(N251&lt;&gt;"ja","",IF(O251="",H251,O251)*J251)</f>
        <v/>
      </c>
    </row>
    <row r="252" ht="78" customHeight="1">
      <c r="A252" s="9" t="n">
        <v>245</v>
      </c>
      <c r="B252" s="10" t="inlineStr">
        <is>
          <t>BU01-04</t>
        </is>
      </c>
      <c r="C252" s="11" t="n"/>
      <c r="D252" s="12" t="inlineStr">
        <is>
          <t>Gestell Kiefer mit sechs Wannen
Gestell aus Kiefer massiv mit sechs weißen Kunststoffwannen in zwei Reihen, als Spielzeugaufbewahrung genutzt.</t>
        </is>
      </c>
      <c r="E252" s="13" t="n"/>
      <c r="F252" s="12" t="inlineStr">
        <is>
          <t>Flur 1</t>
        </is>
      </c>
      <c r="G252" s="10" t="inlineStr">
        <is>
          <t>gebraucht</t>
        </is>
      </c>
      <c r="H252" s="10" t="n">
        <v>1</v>
      </c>
      <c r="I252" s="10" t="inlineStr">
        <is>
          <t>Stück</t>
        </is>
      </c>
      <c r="J252" s="14" t="n">
        <v>55</v>
      </c>
      <c r="K252" s="15">
        <f>J252*1.19</f>
        <v/>
      </c>
      <c r="L252" s="10" t="inlineStr">
        <is>
          <t>VHB</t>
        </is>
      </c>
      <c r="M252" s="12" t="inlineStr">
        <is>
          <t>nur Abholung</t>
        </is>
      </c>
      <c r="N252" s="16" t="n"/>
      <c r="O252" s="17" t="n"/>
      <c r="P252" s="18" t="n"/>
      <c r="Q252" s="19">
        <f>IF(N252&lt;&gt;"ja","",IF(O252="",H252,O252)*J252)</f>
        <v/>
      </c>
    </row>
    <row r="253" ht="78" customHeight="1">
      <c r="A253" s="20" t="n">
        <v>246</v>
      </c>
      <c r="B253" s="21" t="inlineStr">
        <is>
          <t>BU01-05</t>
        </is>
      </c>
      <c r="C253" s="22" t="n"/>
      <c r="D253" s="23" t="inlineStr">
        <is>
          <t>IKEA Småstad Kindertisch weiß
Niedriger Kindertisch von IKEA in Weiß mit Seitenwangen, Etikett an der Unterseite: Småstad, 804.335.42. Die Platte ist stark verkratzt und mit einer Schutzfolie belegt.</t>
        </is>
      </c>
      <c r="E253" s="13" t="n"/>
      <c r="F253" s="23" t="inlineStr">
        <is>
          <t>Flur 1</t>
        </is>
      </c>
      <c r="G253" s="21" t="inlineStr">
        <is>
          <t>stark gebraucht</t>
        </is>
      </c>
      <c r="H253" s="21" t="n">
        <v>2</v>
      </c>
      <c r="I253" s="21" t="inlineStr">
        <is>
          <t>Stück</t>
        </is>
      </c>
      <c r="J253" s="24" t="n">
        <v>35</v>
      </c>
      <c r="K253" s="25">
        <f>J253*1.19</f>
        <v/>
      </c>
      <c r="L253" s="21" t="inlineStr">
        <is>
          <t>VHB</t>
        </is>
      </c>
      <c r="M253" s="23" t="inlineStr">
        <is>
          <t>nur Abholung</t>
        </is>
      </c>
      <c r="N253" s="16" t="n"/>
      <c r="O253" s="17" t="n"/>
      <c r="P253" s="18" t="n"/>
      <c r="Q253" s="26">
        <f>IF(N253&lt;&gt;"ja","",IF(O253="",H253,O253)*J253)</f>
        <v/>
      </c>
    </row>
    <row r="254" ht="78" customHeight="1">
      <c r="A254" s="9" t="n">
        <v>247</v>
      </c>
      <c r="B254" s="10" t="inlineStr">
        <is>
          <t>BU01-06</t>
        </is>
      </c>
      <c r="C254" s="11" t="n"/>
      <c r="D254" s="12" t="inlineStr">
        <is>
          <t>Wanddeko Lama, Steckwand
Wandelement in Lamaform aus weiß lackiertem Holz mit grauen Ohren, Gesicht und Füßen, durchgehend gelocht zum Einstecken von Haken oder Stäben.</t>
        </is>
      </c>
      <c r="E254" s="13" t="n"/>
      <c r="F254" s="12" t="inlineStr">
        <is>
          <t>Flur 1</t>
        </is>
      </c>
      <c r="G254" s="10" t="inlineStr">
        <is>
          <t>gebraucht</t>
        </is>
      </c>
      <c r="H254" s="10" t="n">
        <v>3</v>
      </c>
      <c r="I254" s="10" t="inlineStr">
        <is>
          <t>Stück</t>
        </is>
      </c>
      <c r="J254" s="14" t="n">
        <v>25</v>
      </c>
      <c r="K254" s="15">
        <f>J254*1.19</f>
        <v/>
      </c>
      <c r="L254" s="10" t="inlineStr">
        <is>
          <t>VHB</t>
        </is>
      </c>
      <c r="M254" s="12" t="inlineStr">
        <is>
          <t>nur Abholung</t>
        </is>
      </c>
      <c r="N254" s="16" t="n"/>
      <c r="O254" s="17" t="n"/>
      <c r="P254" s="18" t="n"/>
      <c r="Q254" s="19">
        <f>IF(N254&lt;&gt;"ja","",IF(O254="",H254,O254)*J254)</f>
        <v/>
      </c>
    </row>
    <row r="255" ht="78" customHeight="1">
      <c r="A255" s="20" t="n">
        <v>248</v>
      </c>
      <c r="B255" s="21" t="inlineStr">
        <is>
          <t>BU01-07</t>
        </is>
      </c>
      <c r="C255" s="22" t="n"/>
      <c r="D255" s="23" t="inlineStr">
        <is>
          <t>IKEA Grua Wandspiegel, schwarzer Rahmen
Wandspiegel mit schmalem schwarzem Rahmen und abgerundeten Ecken. Etikett auf der Rückseite: Grua, IKEA.</t>
        </is>
      </c>
      <c r="E255" s="13" t="n"/>
      <c r="F255" s="23" t="inlineStr">
        <is>
          <t>Flur 1</t>
        </is>
      </c>
      <c r="G255" s="21" t="inlineStr">
        <is>
          <t>gebraucht</t>
        </is>
      </c>
      <c r="H255" s="21" t="n">
        <v>1</v>
      </c>
      <c r="I255" s="21" t="inlineStr">
        <is>
          <t>Stück</t>
        </is>
      </c>
      <c r="J255" s="24" t="n">
        <v>25</v>
      </c>
      <c r="K255" s="25">
        <f>J255*1.19</f>
        <v/>
      </c>
      <c r="L255" s="21" t="inlineStr">
        <is>
          <t>VHB</t>
        </is>
      </c>
      <c r="M255" s="23" t="inlineStr">
        <is>
          <t>nur Abholung</t>
        </is>
      </c>
      <c r="N255" s="16" t="n"/>
      <c r="O255" s="17" t="n"/>
      <c r="P255" s="18" t="n"/>
      <c r="Q255" s="26">
        <f>IF(N255&lt;&gt;"ja","",IF(O255="",H255,O255)*J255)</f>
        <v/>
      </c>
    </row>
    <row r="256" ht="78" customHeight="1">
      <c r="A256" s="9" t="n">
        <v>249</v>
      </c>
      <c r="B256" s="35" t="inlineStr">
        <is>
          <t>BU02-01</t>
        </is>
      </c>
      <c r="C256" s="11" t="n"/>
      <c r="D256" s="12" t="inlineStr">
        <is>
          <t>Hausbett Holz natur mit Stoffdach
Bodenbett in Hausform aus hellem Massivholz mit vier Pfosten und aufgelegtem Stoffdach in Creme mit schwarzer Zackenkante und aufgesticktem Wolkenmotiv. Einschließlich Matratze.</t>
        </is>
      </c>
      <c r="E256" s="13" t="n"/>
      <c r="F256" s="12" t="inlineStr">
        <is>
          <t>Flur 2</t>
        </is>
      </c>
      <c r="G256" s="10" t="inlineStr">
        <is>
          <t>gebraucht</t>
        </is>
      </c>
      <c r="H256" s="10" t="n">
        <v>1</v>
      </c>
      <c r="I256" s="10" t="inlineStr">
        <is>
          <t>Stück</t>
        </is>
      </c>
      <c r="J256" s="14" t="n">
        <v>180</v>
      </c>
      <c r="K256" s="15">
        <f>J256*1.19</f>
        <v/>
      </c>
      <c r="L256" s="10" t="inlineStr">
        <is>
          <t>VHB</t>
        </is>
      </c>
      <c r="M256" s="12" t="inlineStr">
        <is>
          <t>nur Abholung</t>
        </is>
      </c>
      <c r="N256" s="16" t="n"/>
      <c r="O256" s="17" t="n"/>
      <c r="P256" s="18" t="n"/>
      <c r="Q256" s="19">
        <f>IF(N256&lt;&gt;"ja","",IF(O256="",H256,O256)*J256)</f>
        <v/>
      </c>
    </row>
    <row r="257" ht="78" customHeight="1">
      <c r="A257" s="20" t="n">
        <v>250</v>
      </c>
      <c r="B257" s="21" t="inlineStr">
        <is>
          <t>BU02-02</t>
        </is>
      </c>
      <c r="C257" s="22" t="n"/>
      <c r="D257" s="23" t="inlineStr">
        <is>
          <t>Nachtlicht Marienkäfer, schwarz
Steckdosen-Nachtlicht in Marienkäferform aus schwarzem Kunststoff mit geprägten Punkten und Fühlern.</t>
        </is>
      </c>
      <c r="E257" s="13" t="n"/>
      <c r="F257" s="23" t="inlineStr">
        <is>
          <t>Flur 2</t>
        </is>
      </c>
      <c r="G257" s="21" t="inlineStr">
        <is>
          <t>gebraucht</t>
        </is>
      </c>
      <c r="H257" s="21" t="n">
        <v>2</v>
      </c>
      <c r="I257" s="21" t="inlineStr">
        <is>
          <t>Stück</t>
        </is>
      </c>
      <c r="J257" s="24" t="n">
        <v>15</v>
      </c>
      <c r="K257" s="25">
        <f>J257*1.19</f>
        <v/>
      </c>
      <c r="L257" s="21" t="inlineStr">
        <is>
          <t>VHB</t>
        </is>
      </c>
      <c r="M257" s="23" t="inlineStr">
        <is>
          <t>Versand möglich</t>
        </is>
      </c>
      <c r="N257" s="16" t="n"/>
      <c r="O257" s="17" t="n"/>
      <c r="P257" s="18" t="n"/>
      <c r="Q257" s="26">
        <f>IF(N257&lt;&gt;"ja","",IF(O257="",H257,O257)*J257)</f>
        <v/>
      </c>
    </row>
    <row r="258" ht="78" customHeight="1">
      <c r="A258" s="9" t="n">
        <v>251</v>
      </c>
      <c r="B258" s="35" t="inlineStr">
        <is>
          <t>BU02-03</t>
        </is>
      </c>
      <c r="C258" s="11" t="n"/>
      <c r="D258" s="12" t="inlineStr">
        <is>
          <t>Kindertisch weiß, oval, aus vier Segmenten
Vier Tischsegmente mit weißer Platte und Multiplex-Kante auf verchromten Rundfüßen in Kinderhöhe: zwei halbrunde Endstücke und zwei Mittelstücke. Zusammengestellt ergeben sie einen großen ovalen Gruppentisch, einzeln sind sie frei kombinierbar.</t>
        </is>
      </c>
      <c r="E258" s="13" t="n"/>
      <c r="F258" s="12" t="inlineStr">
        <is>
          <t>Flur 2</t>
        </is>
      </c>
      <c r="G258" s="10" t="inlineStr">
        <is>
          <t>gebraucht</t>
        </is>
      </c>
      <c r="H258" s="10" t="n">
        <v>1</v>
      </c>
      <c r="I258" s="10" t="inlineStr">
        <is>
          <t>Set</t>
        </is>
      </c>
      <c r="J258" s="14" t="n">
        <v>160</v>
      </c>
      <c r="K258" s="15">
        <f>J258*1.19</f>
        <v/>
      </c>
      <c r="L258" s="10" t="inlineStr">
        <is>
          <t>VHB</t>
        </is>
      </c>
      <c r="M258" s="12" t="inlineStr">
        <is>
          <t>nur Abholung</t>
        </is>
      </c>
      <c r="N258" s="16" t="n"/>
      <c r="O258" s="17" t="n"/>
      <c r="P258" s="18" t="n"/>
      <c r="Q258" s="19">
        <f>IF(N258&lt;&gt;"ja","",IF(O258="",H258,O258)*J258)</f>
        <v/>
      </c>
    </row>
    <row r="259" ht="78" customHeight="1">
      <c r="A259" s="20" t="n">
        <v>252</v>
      </c>
      <c r="B259" s="21" t="inlineStr">
        <is>
          <t>BU02-05</t>
        </is>
      </c>
      <c r="C259" s="22" t="n"/>
      <c r="D259" s="23" t="inlineStr">
        <is>
          <t>IKEA Duktig Spielküche mit Mikrowelle
Spielküche von IKEA aus Birkenholz mit weißen Fronten: Aufsatz mit Mikrowelle und offenen Fächern, Arbeitsplatte mit Kochfeld, Spülbecken und Wasserhahn, darunter Backofen mit Sichtfenster und ein Schrank.</t>
        </is>
      </c>
      <c r="E259" s="13" t="n"/>
      <c r="F259" s="23" t="inlineStr">
        <is>
          <t>Flur 2</t>
        </is>
      </c>
      <c r="G259" s="21" t="inlineStr">
        <is>
          <t>gebraucht</t>
        </is>
      </c>
      <c r="H259" s="21" t="n">
        <v>1</v>
      </c>
      <c r="I259" s="21" t="inlineStr">
        <is>
          <t>Stück</t>
        </is>
      </c>
      <c r="J259" s="24" t="n">
        <v>60</v>
      </c>
      <c r="K259" s="25">
        <f>J259*1.19</f>
        <v/>
      </c>
      <c r="L259" s="21" t="inlineStr">
        <is>
          <t>VHB</t>
        </is>
      </c>
      <c r="M259" s="23" t="inlineStr">
        <is>
          <t>nur Abholung</t>
        </is>
      </c>
      <c r="N259" s="16" t="n"/>
      <c r="O259" s="17" t="n"/>
      <c r="P259" s="18" t="n"/>
      <c r="Q259" s="26">
        <f>IF(N259&lt;&gt;"ja","",IF(O259="",H259,O259)*J259)</f>
        <v/>
      </c>
    </row>
    <row r="260" ht="78" customHeight="1">
      <c r="A260" s="9" t="n">
        <v>253</v>
      </c>
      <c r="B260" s="10" t="inlineStr">
        <is>
          <t>BU02-06</t>
        </is>
      </c>
      <c r="C260" s="11" t="n"/>
      <c r="D260" s="12" t="inlineStr">
        <is>
          <t>Kinder-Putzständer, fünfteilig
Ständer aus Holz und Metall in Weiß mit Ablagekasten und aufgehängtem Kinder-Reinigungsgerät: Besen, Schrubber, Kehrblech und Staubwedel.</t>
        </is>
      </c>
      <c r="E260" s="13" t="n"/>
      <c r="F260" s="12" t="inlineStr">
        <is>
          <t>Flur 2</t>
        </is>
      </c>
      <c r="G260" s="10" t="inlineStr">
        <is>
          <t>gebraucht</t>
        </is>
      </c>
      <c r="H260" s="10" t="n">
        <v>1</v>
      </c>
      <c r="I260" s="10" t="inlineStr">
        <is>
          <t>Stück</t>
        </is>
      </c>
      <c r="J260" s="14" t="n">
        <v>25</v>
      </c>
      <c r="K260" s="15">
        <f>J260*1.19</f>
        <v/>
      </c>
      <c r="L260" s="10" t="inlineStr">
        <is>
          <t>VHB</t>
        </is>
      </c>
      <c r="M260" s="12" t="inlineStr">
        <is>
          <t>nur Abholung</t>
        </is>
      </c>
      <c r="N260" s="16" t="n"/>
      <c r="O260" s="17" t="n"/>
      <c r="P260" s="18" t="n"/>
      <c r="Q260" s="19">
        <f>IF(N260&lt;&gt;"ja","",IF(O260="",H260,O260)*J260)</f>
        <v/>
      </c>
    </row>
    <row r="261" ht="78" customHeight="1">
      <c r="A261" s="20" t="n">
        <v>254</v>
      </c>
      <c r="B261" s="21" t="inlineStr">
        <is>
          <t>BU02-09</t>
        </is>
      </c>
      <c r="C261" s="22" t="n"/>
      <c r="D261" s="23" t="inlineStr">
        <is>
          <t>Acrylbild Herz auf Strahlenkranz
Acryl auf Leinwand im Hochformat: breite Pinselstriche in Pink, Magenta und Grau strahlenförmig um ein ausgespartes weißes Herz. Eigenarbeit einer Privatperson, nicht signiert.</t>
        </is>
      </c>
      <c r="E261" s="13" t="n"/>
      <c r="F261" s="23" t="inlineStr">
        <is>
          <t>Flur 2</t>
        </is>
      </c>
      <c r="G261" s="21" t="inlineStr">
        <is>
          <t>gut</t>
        </is>
      </c>
      <c r="H261" s="21" t="n">
        <v>1</v>
      </c>
      <c r="I261" s="21" t="inlineStr">
        <is>
          <t>Stück</t>
        </is>
      </c>
      <c r="J261" s="24" t="n">
        <v>80</v>
      </c>
      <c r="K261" s="25">
        <f>J261*1.19</f>
        <v/>
      </c>
      <c r="L261" s="21" t="inlineStr">
        <is>
          <t>VHB</t>
        </is>
      </c>
      <c r="M261" s="23" t="inlineStr">
        <is>
          <t>Versand möglich</t>
        </is>
      </c>
      <c r="N261" s="16" t="n"/>
      <c r="O261" s="17" t="n"/>
      <c r="P261" s="18" t="n"/>
      <c r="Q261" s="26">
        <f>IF(N261&lt;&gt;"ja","",IF(O261="",H261,O261)*J261)</f>
        <v/>
      </c>
    </row>
    <row r="262" ht="78" customHeight="1">
      <c r="A262" s="9" t="n">
        <v>255</v>
      </c>
      <c r="B262" s="10" t="inlineStr">
        <is>
          <t>BU02-10</t>
        </is>
      </c>
      <c r="C262" s="11" t="n"/>
      <c r="D262" s="12" t="inlineStr">
        <is>
          <t>Spieltisch Kiefer mit herausnehmbaren Platten
Kindertisch aus Kiefer massiv mit zwei herausnehmbaren weißen Platten. Darunter liegen Wannen, sodass der Tisch als Spiel- und Materialtisch genutzt werden kann. Die Platten sind an den Kanten großflächig abgeplatzt.</t>
        </is>
      </c>
      <c r="E262" s="13" t="n"/>
      <c r="F262" s="12" t="inlineStr">
        <is>
          <t>Flur 2</t>
        </is>
      </c>
      <c r="G262" s="10" t="inlineStr">
        <is>
          <t>stark gebraucht</t>
        </is>
      </c>
      <c r="H262" s="10" t="n">
        <v>2</v>
      </c>
      <c r="I262" s="10" t="inlineStr">
        <is>
          <t>Stück</t>
        </is>
      </c>
      <c r="J262" s="14" t="n">
        <v>40</v>
      </c>
      <c r="K262" s="15">
        <f>J262*1.19</f>
        <v/>
      </c>
      <c r="L262" s="10" t="inlineStr">
        <is>
          <t>VHB</t>
        </is>
      </c>
      <c r="M262" s="12" t="inlineStr">
        <is>
          <t>nur Abholung</t>
        </is>
      </c>
      <c r="N262" s="16" t="n"/>
      <c r="O262" s="17" t="n"/>
      <c r="P262" s="18" t="n"/>
      <c r="Q262" s="19">
        <f>IF(N262&lt;&gt;"ja","",IF(O262="",H262,O262)*J262)</f>
        <v/>
      </c>
    </row>
    <row r="263" ht="78" customHeight="1">
      <c r="A263" s="20" t="n">
        <v>256</v>
      </c>
      <c r="B263" s="21" t="inlineStr">
        <is>
          <t>BU02-12</t>
        </is>
      </c>
      <c r="C263" s="22" t="n"/>
      <c r="D263" s="23" t="inlineStr">
        <is>
          <t>Wandregal weiß mit drei Wannen, geschwungen
Weißes Wandelement mit geschwungener Front, drei Fächern und drei eingeschobenen Kunststoffwannen.</t>
        </is>
      </c>
      <c r="E263" s="13" t="n"/>
      <c r="F263" s="23" t="inlineStr">
        <is>
          <t>Flur 2</t>
        </is>
      </c>
      <c r="G263" s="21" t="inlineStr">
        <is>
          <t>gebraucht</t>
        </is>
      </c>
      <c r="H263" s="21" t="n">
        <v>1</v>
      </c>
      <c r="I263" s="21" t="inlineStr">
        <is>
          <t>Stück</t>
        </is>
      </c>
      <c r="J263" s="24" t="n">
        <v>35</v>
      </c>
      <c r="K263" s="25">
        <f>J263*1.19</f>
        <v/>
      </c>
      <c r="L263" s="21" t="inlineStr">
        <is>
          <t>VHB</t>
        </is>
      </c>
      <c r="M263" s="23" t="inlineStr">
        <is>
          <t>nur Abholung</t>
        </is>
      </c>
      <c r="N263" s="16" t="n"/>
      <c r="O263" s="17" t="n"/>
      <c r="P263" s="18" t="n"/>
      <c r="Q263" s="26">
        <f>IF(N263&lt;&gt;"ja","",IF(O263="",H263,O263)*J263)</f>
        <v/>
      </c>
    </row>
    <row r="264" ht="78" customHeight="1">
      <c r="A264" s="9" t="n">
        <v>257</v>
      </c>
      <c r="B264" s="10" t="inlineStr">
        <is>
          <t>BU02-15</t>
        </is>
      </c>
      <c r="C264" s="11" t="n"/>
      <c r="D264" s="12" t="inlineStr">
        <is>
          <t>Bodensitzkissen beige, selbststehend
Selbststehendes Bodensitzkissen aus beigem Leinenstoff mit gesteppten Feldern, Rückenlehne und langer Sitzfläche. Die Lehne lässt sich flach ausklappen.</t>
        </is>
      </c>
      <c r="E264" s="13" t="n"/>
      <c r="F264" s="12" t="inlineStr">
        <is>
          <t>Flur 2</t>
        </is>
      </c>
      <c r="G264" s="10" t="inlineStr">
        <is>
          <t>gebraucht</t>
        </is>
      </c>
      <c r="H264" s="10" t="n">
        <v>2</v>
      </c>
      <c r="I264" s="10" t="inlineStr">
        <is>
          <t>Stück</t>
        </is>
      </c>
      <c r="J264" s="14" t="n">
        <v>25</v>
      </c>
      <c r="K264" s="15">
        <f>J264*1.19</f>
        <v/>
      </c>
      <c r="L264" s="10" t="inlineStr">
        <is>
          <t>VHB</t>
        </is>
      </c>
      <c r="M264" s="12" t="inlineStr">
        <is>
          <t>nur Abholung</t>
        </is>
      </c>
      <c r="N264" s="16" t="n"/>
      <c r="O264" s="17" t="n"/>
      <c r="P264" s="18" t="n"/>
      <c r="Q264" s="19">
        <f>IF(N264&lt;&gt;"ja","",IF(O264="",H264,O264)*J264)</f>
        <v/>
      </c>
    </row>
    <row r="265" ht="78" customHeight="1">
      <c r="A265" s="20" t="n">
        <v>258</v>
      </c>
      <c r="B265" s="21" t="inlineStr">
        <is>
          <t>BU02-16</t>
        </is>
      </c>
      <c r="C265" s="22" t="n"/>
      <c r="D265" s="23" t="inlineStr">
        <is>
          <t>Servierwagen Metall schwarz, drei Ebenen
Rollwagen aus schwarz lackiertem Metall mit drei Ablageebenen und Lochblechböden, auf vier Rollen.</t>
        </is>
      </c>
      <c r="E265" s="13" t="n"/>
      <c r="F265" s="23" t="inlineStr">
        <is>
          <t>Flur 2</t>
        </is>
      </c>
      <c r="G265" s="21" t="inlineStr">
        <is>
          <t>gebraucht</t>
        </is>
      </c>
      <c r="H265" s="21" t="n">
        <v>1</v>
      </c>
      <c r="I265" s="21" t="inlineStr">
        <is>
          <t>Stück</t>
        </is>
      </c>
      <c r="J265" s="24" t="n">
        <v>30</v>
      </c>
      <c r="K265" s="25">
        <f>J265*1.19</f>
        <v/>
      </c>
      <c r="L265" s="21" t="inlineStr">
        <is>
          <t>VHB</t>
        </is>
      </c>
      <c r="M265" s="23" t="inlineStr">
        <is>
          <t>nur Abholung</t>
        </is>
      </c>
      <c r="N265" s="16" t="n"/>
      <c r="O265" s="17" t="n"/>
      <c r="P265" s="18" t="n"/>
      <c r="Q265" s="26">
        <f>IF(N265&lt;&gt;"ja","",IF(O265="",H265,O265)*J265)</f>
        <v/>
      </c>
    </row>
    <row r="266" ht="78" customHeight="1">
      <c r="A266" s="9" t="n">
        <v>259</v>
      </c>
      <c r="B266" s="10" t="inlineStr">
        <is>
          <t>BU02-17</t>
        </is>
      </c>
      <c r="C266" s="11" t="n"/>
      <c r="D266" s="12" t="inlineStr">
        <is>
          <t>Kommode weiß, drei Schubladen
Kommode in Weiß mit drei breiten Schubladen und mittig ausgeschnittenen Griffmulden, auf umlaufendem Sockel.</t>
        </is>
      </c>
      <c r="E266" s="13" t="n"/>
      <c r="F266" s="12" t="inlineStr">
        <is>
          <t>Flur 2</t>
        </is>
      </c>
      <c r="G266" s="10" t="inlineStr">
        <is>
          <t>gebraucht</t>
        </is>
      </c>
      <c r="H266" s="10" t="n">
        <v>1</v>
      </c>
      <c r="I266" s="10" t="inlineStr">
        <is>
          <t>Stück</t>
        </is>
      </c>
      <c r="J266" s="14" t="n">
        <v>60</v>
      </c>
      <c r="K266" s="15">
        <f>J266*1.19</f>
        <v/>
      </c>
      <c r="L266" s="10" t="inlineStr">
        <is>
          <t>VHB</t>
        </is>
      </c>
      <c r="M266" s="12" t="inlineStr">
        <is>
          <t>nur Abholung</t>
        </is>
      </c>
      <c r="N266" s="16" t="n"/>
      <c r="O266" s="17" t="n"/>
      <c r="P266" s="18" t="n"/>
      <c r="Q266" s="19">
        <f>IF(N266&lt;&gt;"ja","",IF(O266="",H266,O266)*J266)</f>
        <v/>
      </c>
    </row>
    <row r="267" ht="78" customHeight="1">
      <c r="A267" s="20" t="n">
        <v>260</v>
      </c>
      <c r="B267" s="21" t="inlineStr">
        <is>
          <t>BU02-18</t>
        </is>
      </c>
      <c r="C267" s="22" t="n"/>
      <c r="D267" s="23" t="inlineStr">
        <is>
          <t>Hochflorteppich grau
Hochflorteppich in Grau, rechteckig. Maße laut Etikett auf der Rückseite: 160 × 230 cm.</t>
        </is>
      </c>
      <c r="E267" s="13" t="inlineStr">
        <is>
          <t>160 × 230 cm</t>
        </is>
      </c>
      <c r="F267" s="23" t="inlineStr">
        <is>
          <t>Flur 2</t>
        </is>
      </c>
      <c r="G267" s="21" t="inlineStr">
        <is>
          <t>gebraucht</t>
        </is>
      </c>
      <c r="H267" s="21" t="n">
        <v>1</v>
      </c>
      <c r="I267" s="21" t="inlineStr">
        <is>
          <t>Stück</t>
        </is>
      </c>
      <c r="J267" s="24" t="n">
        <v>40</v>
      </c>
      <c r="K267" s="25">
        <f>J267*1.19</f>
        <v/>
      </c>
      <c r="L267" s="21" t="inlineStr">
        <is>
          <t>VHB</t>
        </is>
      </c>
      <c r="M267" s="23" t="inlineStr">
        <is>
          <t>Versand möglich</t>
        </is>
      </c>
      <c r="N267" s="16" t="n"/>
      <c r="O267" s="17" t="n"/>
      <c r="P267" s="18" t="n"/>
      <c r="Q267" s="26">
        <f>IF(N267&lt;&gt;"ja","",IF(O267="",H267,O267)*J267)</f>
        <v/>
      </c>
    </row>
    <row r="268" ht="78" customHeight="1">
      <c r="A268" s="9" t="n">
        <v>261</v>
      </c>
      <c r="B268" s="10" t="inlineStr">
        <is>
          <t>BU02-19</t>
        </is>
      </c>
      <c r="C268" s="11" t="n"/>
      <c r="D268" s="12" t="inlineStr">
        <is>
          <t>Spielmöbel Kiefer, dreiteilig
Dreiteilige Kombination aus Kiefer massiv: Wandregal mit zwei Kunststoffwannen, niedrige Werkbank mit offenem Unterbau und zwei Wannen sowie ein hohes Seitenteil mit Wanne.</t>
        </is>
      </c>
      <c r="E268" s="13" t="n"/>
      <c r="F268" s="12" t="inlineStr">
        <is>
          <t>Flur 2</t>
        </is>
      </c>
      <c r="G268" s="10" t="inlineStr">
        <is>
          <t>gebraucht</t>
        </is>
      </c>
      <c r="H268" s="10" t="n">
        <v>2</v>
      </c>
      <c r="I268" s="10" t="inlineStr">
        <is>
          <t>Set</t>
        </is>
      </c>
      <c r="J268" s="14" t="n">
        <v>90</v>
      </c>
      <c r="K268" s="15">
        <f>J268*1.19</f>
        <v/>
      </c>
      <c r="L268" s="10" t="inlineStr">
        <is>
          <t>VHB</t>
        </is>
      </c>
      <c r="M268" s="12" t="inlineStr">
        <is>
          <t>nur Abholung</t>
        </is>
      </c>
      <c r="N268" s="16" t="n"/>
      <c r="O268" s="17" t="n"/>
      <c r="P268" s="18" t="n"/>
      <c r="Q268" s="19">
        <f>IF(N268&lt;&gt;"ja","",IF(O268="",H268,O268)*J268)</f>
        <v/>
      </c>
    </row>
    <row r="269" ht="78" customHeight="1">
      <c r="A269" s="20" t="n">
        <v>262</v>
      </c>
      <c r="B269" s="21" t="inlineStr">
        <is>
          <t>BU03-01</t>
        </is>
      </c>
      <c r="C269" s="22" t="n"/>
      <c r="D269" s="23" t="inlineStr">
        <is>
          <t>Pinnwand Holz mit Klammerleinen
Großes Wandelement aus hellem Massivholz mit vier waagerechten Bändern und Holzklammern zum Aufhängen von Bildern und Bastelarbeiten. Zwei zusätzliche Querbretter als Ablage.</t>
        </is>
      </c>
      <c r="E269" s="13" t="n"/>
      <c r="F269" s="23" t="inlineStr">
        <is>
          <t>Flur 3</t>
        </is>
      </c>
      <c r="G269" s="21" t="inlineStr">
        <is>
          <t>gebraucht</t>
        </is>
      </c>
      <c r="H269" s="21" t="n">
        <v>1</v>
      </c>
      <c r="I269" s="21" t="inlineStr">
        <is>
          <t>Stück</t>
        </is>
      </c>
      <c r="J269" s="24" t="n">
        <v>45</v>
      </c>
      <c r="K269" s="25">
        <f>J269*1.19</f>
        <v/>
      </c>
      <c r="L269" s="21" t="inlineStr">
        <is>
          <t>VHB</t>
        </is>
      </c>
      <c r="M269" s="23" t="inlineStr">
        <is>
          <t>nur Abholung</t>
        </is>
      </c>
      <c r="N269" s="16" t="n"/>
      <c r="O269" s="17" t="n"/>
      <c r="P269" s="18" t="n"/>
      <c r="Q269" s="26">
        <f>IF(N269&lt;&gt;"ja","",IF(O269="",H269,O269)*J269)</f>
        <v/>
      </c>
    </row>
    <row r="270" ht="78" customHeight="1">
      <c r="A270" s="9" t="n">
        <v>263</v>
      </c>
      <c r="B270" s="10" t="inlineStr">
        <is>
          <t>BU03-02</t>
        </is>
      </c>
      <c r="C270" s="11" t="n"/>
      <c r="D270" s="12" t="inlineStr">
        <is>
          <t>Schwingspiegel, geschwungene Form
Hoher Wandspiegel mit geschwungener Außenkante ohne Rahmen, zum Anschrauben.</t>
        </is>
      </c>
      <c r="E270" s="13" t="n"/>
      <c r="F270" s="12" t="inlineStr">
        <is>
          <t>Flur 3</t>
        </is>
      </c>
      <c r="G270" s="10" t="inlineStr">
        <is>
          <t>gebraucht</t>
        </is>
      </c>
      <c r="H270" s="10" t="n">
        <v>2</v>
      </c>
      <c r="I270" s="10" t="inlineStr">
        <is>
          <t>Stück</t>
        </is>
      </c>
      <c r="J270" s="14" t="n">
        <v>25</v>
      </c>
      <c r="K270" s="15">
        <f>J270*1.19</f>
        <v/>
      </c>
      <c r="L270" s="10" t="inlineStr">
        <is>
          <t>VHB</t>
        </is>
      </c>
      <c r="M270" s="12" t="inlineStr">
        <is>
          <t>nur Abholung</t>
        </is>
      </c>
      <c r="N270" s="16" t="n"/>
      <c r="O270" s="17" t="n"/>
      <c r="P270" s="18" t="n"/>
      <c r="Q270" s="19">
        <f>IF(N270&lt;&gt;"ja","",IF(O270="",H270,O270)*J270)</f>
        <v/>
      </c>
    </row>
    <row r="271" ht="78" customHeight="1">
      <c r="A271" s="20" t="n">
        <v>264</v>
      </c>
      <c r="B271" s="21" t="inlineStr">
        <is>
          <t>BU03-03</t>
        </is>
      </c>
      <c r="C271" s="22" t="n"/>
      <c r="D271" s="23" t="inlineStr">
        <is>
          <t>Schuhregal schwarz mit Chromstangen
Niedriges Schuhregal aus schwarz lackiertem Holz mit schwarzer Deckplatte und drei Ebenen aus verchromten Rundstangen, auch als Sitzbank nutzbar.</t>
        </is>
      </c>
      <c r="E271" s="13" t="n"/>
      <c r="F271" s="23" t="inlineStr">
        <is>
          <t>Flur 3</t>
        </is>
      </c>
      <c r="G271" s="21" t="inlineStr">
        <is>
          <t>gebraucht</t>
        </is>
      </c>
      <c r="H271" s="21" t="n">
        <v>2</v>
      </c>
      <c r="I271" s="21" t="inlineStr">
        <is>
          <t>Stück</t>
        </is>
      </c>
      <c r="J271" s="24" t="n">
        <v>25</v>
      </c>
      <c r="K271" s="25">
        <f>J271*1.19</f>
        <v/>
      </c>
      <c r="L271" s="21" t="inlineStr">
        <is>
          <t>VHB</t>
        </is>
      </c>
      <c r="M271" s="23" t="inlineStr">
        <is>
          <t>nur Abholung</t>
        </is>
      </c>
      <c r="N271" s="16" t="n"/>
      <c r="O271" s="17" t="n"/>
      <c r="P271" s="18" t="n"/>
      <c r="Q271" s="26">
        <f>IF(N271&lt;&gt;"ja","",IF(O271="",H271,O271)*J271)</f>
        <v/>
      </c>
    </row>
    <row r="272" ht="78" customHeight="1">
      <c r="A272" s="9" t="n">
        <v>265</v>
      </c>
      <c r="B272" s="10" t="inlineStr">
        <is>
          <t>BU03-04</t>
        </is>
      </c>
      <c r="C272" s="11" t="n"/>
      <c r="D272" s="12" t="inlineStr">
        <is>
          <t>Metallregal weiß, vier Böden
Offenes Regal mit weißem Metallgestell, Kreuzstrebe auf der Rückseite und vier weißen Böden.</t>
        </is>
      </c>
      <c r="E272" s="13" t="n"/>
      <c r="F272" s="12" t="inlineStr">
        <is>
          <t>Flur 3</t>
        </is>
      </c>
      <c r="G272" s="10" t="inlineStr">
        <is>
          <t>gebraucht</t>
        </is>
      </c>
      <c r="H272" s="10" t="n">
        <v>2</v>
      </c>
      <c r="I272" s="10" t="inlineStr">
        <is>
          <t>Stück</t>
        </is>
      </c>
      <c r="J272" s="14" t="n">
        <v>35</v>
      </c>
      <c r="K272" s="15">
        <f>J272*1.19</f>
        <v/>
      </c>
      <c r="L272" s="10" t="inlineStr">
        <is>
          <t>VHB</t>
        </is>
      </c>
      <c r="M272" s="12" t="inlineStr">
        <is>
          <t>nur Abholung</t>
        </is>
      </c>
      <c r="N272" s="16" t="n"/>
      <c r="O272" s="17" t="n"/>
      <c r="P272" s="18" t="n"/>
      <c r="Q272" s="19">
        <f>IF(N272&lt;&gt;"ja","",IF(O272="",H272,O272)*J272)</f>
        <v/>
      </c>
    </row>
    <row r="273" ht="78" customHeight="1">
      <c r="A273" s="20" t="n">
        <v>266</v>
      </c>
      <c r="B273" s="21" t="inlineStr">
        <is>
          <t>BU03-05</t>
        </is>
      </c>
      <c r="C273" s="22" t="n"/>
      <c r="D273" s="23" t="inlineStr">
        <is>
          <t>Schuhschrank weiß mit Klappfächern
Schmaler Schuhschrank in Weiß mit zwei Klappfächern und schwarzen Knöpfen. Die Schuhablagen sind innen verschmutzt und an den Kanten abgestoßen.</t>
        </is>
      </c>
      <c r="E273" s="13" t="n"/>
      <c r="F273" s="23" t="inlineStr">
        <is>
          <t>Flur 3</t>
        </is>
      </c>
      <c r="G273" s="21" t="inlineStr">
        <is>
          <t>gebraucht</t>
        </is>
      </c>
      <c r="H273" s="21" t="n">
        <v>1</v>
      </c>
      <c r="I273" s="21" t="inlineStr">
        <is>
          <t>Stück</t>
        </is>
      </c>
      <c r="J273" s="24" t="n">
        <v>60</v>
      </c>
      <c r="K273" s="25">
        <f>J273*1.19</f>
        <v/>
      </c>
      <c r="L273" s="21" t="inlineStr">
        <is>
          <t>VHB</t>
        </is>
      </c>
      <c r="M273" s="23" t="inlineStr">
        <is>
          <t>nur Abholung</t>
        </is>
      </c>
      <c r="N273" s="16" t="n"/>
      <c r="O273" s="17" t="n"/>
      <c r="P273" s="18" t="n"/>
      <c r="Q273" s="26">
        <f>IF(N273&lt;&gt;"ja","",IF(O273="",H273,O273)*J273)</f>
        <v/>
      </c>
    </row>
    <row r="274" ht="78" customHeight="1">
      <c r="A274" s="9" t="n">
        <v>267</v>
      </c>
      <c r="B274" s="10" t="inlineStr">
        <is>
          <t>BU03-06</t>
        </is>
      </c>
      <c r="C274" s="11" t="n"/>
      <c r="D274" s="12" t="inlineStr">
        <is>
          <t>Wäschekorb anthrazit mit Deckel, hoch
Hoher Wäschekorb aus Kunststoff in Flechtoptik, anthrazit, nach unten verjüngt, mit aufklappbarem Deckel und Griffloch.</t>
        </is>
      </c>
      <c r="E274" s="13" t="n"/>
      <c r="F274" s="12" t="inlineStr">
        <is>
          <t>Flur 3</t>
        </is>
      </c>
      <c r="G274" s="10" t="inlineStr">
        <is>
          <t>gebraucht</t>
        </is>
      </c>
      <c r="H274" s="10" t="n">
        <v>1</v>
      </c>
      <c r="I274" s="10" t="inlineStr">
        <is>
          <t>Stück</t>
        </is>
      </c>
      <c r="J274" s="14" t="n">
        <v>12</v>
      </c>
      <c r="K274" s="15">
        <f>J274*1.19</f>
        <v/>
      </c>
      <c r="L274" s="10" t="inlineStr">
        <is>
          <t>VHB</t>
        </is>
      </c>
      <c r="M274" s="12" t="inlineStr">
        <is>
          <t>Versand möglich</t>
        </is>
      </c>
      <c r="N274" s="16" t="n"/>
      <c r="O274" s="17" t="n"/>
      <c r="P274" s="18" t="n"/>
      <c r="Q274" s="19">
        <f>IF(N274&lt;&gt;"ja","",IF(O274="",H274,O274)*J274)</f>
        <v/>
      </c>
    </row>
    <row r="275" ht="78" customHeight="1">
      <c r="A275" s="20" t="n">
        <v>268</v>
      </c>
      <c r="B275" s="21" t="inlineStr">
        <is>
          <t>BU03-07</t>
        </is>
      </c>
      <c r="C275" s="22" t="n"/>
      <c r="D275" s="23" t="inlineStr">
        <is>
          <t>Tischleuchte Holzgestell mit Stoffschirm
Tischleuchte mit dreieckigem Gestell aus hellem Holz und zylindrischem Stoffschirm in Hellgrau, mit Schnurschalter.</t>
        </is>
      </c>
      <c r="E275" s="13" t="n"/>
      <c r="F275" s="23" t="inlineStr">
        <is>
          <t>Flur 3</t>
        </is>
      </c>
      <c r="G275" s="21" t="inlineStr">
        <is>
          <t>gebraucht</t>
        </is>
      </c>
      <c r="H275" s="21" t="n">
        <v>1</v>
      </c>
      <c r="I275" s="21" t="inlineStr">
        <is>
          <t>Stück</t>
        </is>
      </c>
      <c r="J275" s="24" t="n">
        <v>25</v>
      </c>
      <c r="K275" s="25">
        <f>J275*1.19</f>
        <v/>
      </c>
      <c r="L275" s="21" t="inlineStr">
        <is>
          <t>VHB</t>
        </is>
      </c>
      <c r="M275" s="23" t="inlineStr">
        <is>
          <t>Versand möglich</t>
        </is>
      </c>
      <c r="N275" s="16" t="n"/>
      <c r="O275" s="17" t="n"/>
      <c r="P275" s="18" t="n"/>
      <c r="Q275" s="26">
        <f>IF(N275&lt;&gt;"ja","",IF(O275="",H275,O275)*J275)</f>
        <v/>
      </c>
    </row>
    <row r="276" ht="78" customHeight="1">
      <c r="A276" s="9" t="n">
        <v>269</v>
      </c>
      <c r="B276" s="10" t="inlineStr">
        <is>
          <t>BU03-08</t>
        </is>
      </c>
      <c r="C276" s="11" t="n"/>
      <c r="D276" s="12" t="inlineStr">
        <is>
          <t>Beistelltisch rund türkis mit Hairpin-Beinen
Kleiner runder Beistelltisch mit türkis lackierter Holzplatte auf drei schwarzen Hairpin-Beinen aus Rundstahl. Die Platte ist leicht verkratzt.</t>
        </is>
      </c>
      <c r="E276" s="13" t="n"/>
      <c r="F276" s="12" t="inlineStr">
        <is>
          <t>Flur 3</t>
        </is>
      </c>
      <c r="G276" s="10" t="inlineStr">
        <is>
          <t>gebraucht</t>
        </is>
      </c>
      <c r="H276" s="10" t="n">
        <v>1</v>
      </c>
      <c r="I276" s="10" t="inlineStr">
        <is>
          <t>Stück</t>
        </is>
      </c>
      <c r="J276" s="14" t="n">
        <v>35</v>
      </c>
      <c r="K276" s="15">
        <f>J276*1.19</f>
        <v/>
      </c>
      <c r="L276" s="10" t="inlineStr">
        <is>
          <t>VHB</t>
        </is>
      </c>
      <c r="M276" s="12" t="inlineStr">
        <is>
          <t>Versand möglich</t>
        </is>
      </c>
      <c r="N276" s="16" t="n"/>
      <c r="O276" s="17" t="n"/>
      <c r="P276" s="18" t="n"/>
      <c r="Q276" s="19">
        <f>IF(N276&lt;&gt;"ja","",IF(O276="",H276,O276)*J276)</f>
        <v/>
      </c>
    </row>
    <row r="277" ht="78" customHeight="1">
      <c r="A277" s="20" t="n">
        <v>270</v>
      </c>
      <c r="B277" s="21" t="inlineStr">
        <is>
          <t>BU04-06</t>
        </is>
      </c>
      <c r="C277" s="22" t="n"/>
      <c r="D277" s="23" t="inlineStr">
        <is>
          <t>Kindertisch weiß, lang, zweiteilig
Langer Kindertisch aus zwei aneinandergestellten Platten in Weiß mit cremefarbener Kante, auf cremefarbenen Vierkantfüßen aus Metall mit Gleitern. Die Platten sind an den Kanten abgestoßen.</t>
        </is>
      </c>
      <c r="E277" s="13" t="n"/>
      <c r="F277" s="23" t="inlineStr">
        <is>
          <t>Gruppenraum</t>
        </is>
      </c>
      <c r="G277" s="21" t="inlineStr">
        <is>
          <t>gebraucht</t>
        </is>
      </c>
      <c r="H277" s="21" t="n">
        <v>1</v>
      </c>
      <c r="I277" s="21" t="inlineStr">
        <is>
          <t>Set</t>
        </is>
      </c>
      <c r="J277" s="24" t="n">
        <v>90</v>
      </c>
      <c r="K277" s="25">
        <f>J277*1.19</f>
        <v/>
      </c>
      <c r="L277" s="21" t="inlineStr">
        <is>
          <t>VHB</t>
        </is>
      </c>
      <c r="M277" s="23" t="inlineStr">
        <is>
          <t>nur Abholung</t>
        </is>
      </c>
      <c r="N277" s="16" t="n"/>
      <c r="O277" s="17" t="n"/>
      <c r="P277" s="18" t="n"/>
      <c r="Q277" s="26">
        <f>IF(N277&lt;&gt;"ja","",IF(O277="",H277,O277)*J277)</f>
        <v/>
      </c>
    </row>
    <row r="278" ht="78" customHeight="1">
      <c r="A278" s="9" t="n">
        <v>271</v>
      </c>
      <c r="B278" s="10" t="inlineStr">
        <is>
          <t>BU04-07</t>
        </is>
      </c>
      <c r="C278" s="11" t="n"/>
      <c r="D278" s="12" t="inlineStr">
        <is>
          <t>Gemälde Schwarzwaldfrau mit Planeten
Acryl auf Leinwand im Hochformat: Frau in Schwarzwälder Tracht mit Bollenhut, umgeben von gemalten Planeten und Sternen. Eigenarbeit einer Privatperson, nicht signiert.</t>
        </is>
      </c>
      <c r="E278" s="13" t="n"/>
      <c r="F278" s="12" t="inlineStr">
        <is>
          <t>Gruppenraum</t>
        </is>
      </c>
      <c r="G278" s="10" t="inlineStr">
        <is>
          <t>gut</t>
        </is>
      </c>
      <c r="H278" s="10" t="n">
        <v>1</v>
      </c>
      <c r="I278" s="10" t="inlineStr">
        <is>
          <t>Stück</t>
        </is>
      </c>
      <c r="J278" s="14" t="n">
        <v>250</v>
      </c>
      <c r="K278" s="15">
        <f>J278*1.19</f>
        <v/>
      </c>
      <c r="L278" s="10" t="inlineStr">
        <is>
          <t>VHB</t>
        </is>
      </c>
      <c r="M278" s="12" t="inlineStr">
        <is>
          <t>nur Abholung</t>
        </is>
      </c>
      <c r="N278" s="16" t="n"/>
      <c r="O278" s="17" t="n"/>
      <c r="P278" s="18" t="n"/>
      <c r="Q278" s="19">
        <f>IF(N278&lt;&gt;"ja","",IF(O278="",H278,O278)*J278)</f>
        <v/>
      </c>
    </row>
    <row r="279" ht="78" customHeight="1">
      <c r="A279" s="20" t="n">
        <v>272</v>
      </c>
      <c r="B279" s="21" t="inlineStr">
        <is>
          <t>BU04-08</t>
        </is>
      </c>
      <c r="C279" s="22" t="n"/>
      <c r="D279" s="23" t="inlineStr">
        <is>
          <t>Garderobenständer bunt, Stangenform
Stehender Garderobenständer: weiße Rundstange mit farbig lackierten Ringen in Grün, Blau, Rot, Orange und Gelb und passenden Haken in mehreren Höhen, auf Tellerfuß.</t>
        </is>
      </c>
      <c r="E279" s="13" t="n"/>
      <c r="F279" s="23" t="inlineStr">
        <is>
          <t>Gruppenraum</t>
        </is>
      </c>
      <c r="G279" s="21" t="inlineStr">
        <is>
          <t>gebraucht</t>
        </is>
      </c>
      <c r="H279" s="21" t="n">
        <v>2</v>
      </c>
      <c r="I279" s="21" t="inlineStr">
        <is>
          <t>Stück</t>
        </is>
      </c>
      <c r="J279" s="24" t="n">
        <v>35</v>
      </c>
      <c r="K279" s="25">
        <f>J279*1.19</f>
        <v/>
      </c>
      <c r="L279" s="21" t="inlineStr">
        <is>
          <t>VHB</t>
        </is>
      </c>
      <c r="M279" s="23" t="inlineStr">
        <is>
          <t>nur Abholung</t>
        </is>
      </c>
      <c r="N279" s="16" t="n"/>
      <c r="O279" s="17" t="n"/>
      <c r="P279" s="18" t="n"/>
      <c r="Q279" s="26">
        <f>IF(N279&lt;&gt;"ja","",IF(O279="",H279,O279)*J279)</f>
        <v/>
      </c>
    </row>
    <row r="280" ht="78" customHeight="1">
      <c r="A280" s="9" t="n">
        <v>273</v>
      </c>
      <c r="B280" s="35" t="inlineStr">
        <is>
          <t>BU04-10</t>
        </is>
      </c>
      <c r="C280" s="11" t="n"/>
      <c r="D280" s="12" t="inlineStr">
        <is>
          <t>Kindertisch weiß aus fünf Segmenten
Fünf Tischsegmente mit weißer Platte, Multiplex-Kante und verchromten Rundfüßen in Kinderhöhe. Zusammengestellt ergeben sie einen großen Gruppentisch, einzeln sind sie frei kombinierbar.</t>
        </is>
      </c>
      <c r="E280" s="13" t="n"/>
      <c r="F280" s="12" t="inlineStr">
        <is>
          <t>Gruppenraum</t>
        </is>
      </c>
      <c r="G280" s="10" t="inlineStr">
        <is>
          <t>gebraucht</t>
        </is>
      </c>
      <c r="H280" s="10" t="n">
        <v>1</v>
      </c>
      <c r="I280" s="10" t="inlineStr">
        <is>
          <t>Set</t>
        </is>
      </c>
      <c r="J280" s="14" t="n">
        <v>190</v>
      </c>
      <c r="K280" s="15">
        <f>J280*1.19</f>
        <v/>
      </c>
      <c r="L280" s="10" t="inlineStr">
        <is>
          <t>VHB</t>
        </is>
      </c>
      <c r="M280" s="12" t="inlineStr">
        <is>
          <t>nur Abholung</t>
        </is>
      </c>
      <c r="N280" s="16" t="n"/>
      <c r="O280" s="17" t="n"/>
      <c r="P280" s="18" t="n"/>
      <c r="Q280" s="19">
        <f>IF(N280&lt;&gt;"ja","",IF(O280="",H280,O280)*J280)</f>
        <v/>
      </c>
    </row>
    <row r="281" ht="78" customHeight="1">
      <c r="A281" s="20" t="n">
        <v>274</v>
      </c>
      <c r="B281" s="21" t="inlineStr">
        <is>
          <t>BU04-11</t>
        </is>
      </c>
      <c r="C281" s="22" t="n"/>
      <c r="D281" s="23" t="inlineStr">
        <is>
          <t>Regal weiß, vier Böden
Offenes Regal in Weiß mit vier Böden, eines der beiden Regale hat zusätzlich zwei Schubladen. Böden und Kanten sind großflächig verschmutzt und abgestoßen.</t>
        </is>
      </c>
      <c r="E281" s="13" t="n"/>
      <c r="F281" s="23" t="inlineStr">
        <is>
          <t>Gruppenraum</t>
        </is>
      </c>
      <c r="G281" s="21" t="inlineStr">
        <is>
          <t>stark gebraucht</t>
        </is>
      </c>
      <c r="H281" s="21" t="n">
        <v>2</v>
      </c>
      <c r="I281" s="21" t="inlineStr">
        <is>
          <t>Stück</t>
        </is>
      </c>
      <c r="J281" s="24" t="n">
        <v>30</v>
      </c>
      <c r="K281" s="25">
        <f>J281*1.19</f>
        <v/>
      </c>
      <c r="L281" s="21" t="inlineStr">
        <is>
          <t>VHB</t>
        </is>
      </c>
      <c r="M281" s="23" t="inlineStr">
        <is>
          <t>nur Abholung</t>
        </is>
      </c>
      <c r="N281" s="16" t="n"/>
      <c r="O281" s="17" t="n"/>
      <c r="P281" s="18" t="n"/>
      <c r="Q281" s="26">
        <f>IF(N281&lt;&gt;"ja","",IF(O281="",H281,O281)*J281)</f>
        <v/>
      </c>
    </row>
    <row r="282" ht="78" customHeight="1">
      <c r="A282" s="9" t="n">
        <v>275</v>
      </c>
      <c r="B282" s="10" t="inlineStr">
        <is>
          <t>BU04-13</t>
        </is>
      </c>
      <c r="C282" s="11" t="n"/>
      <c r="D282" s="12" t="inlineStr">
        <is>
          <t>Servierwagen Metall grau, drei Ebenen
Rollwagen aus dunkelgrau lackiertem Metall mit drei Ablageebenen und Lochblechböden, auf vier Rollen.</t>
        </is>
      </c>
      <c r="E282" s="13" t="n"/>
      <c r="F282" s="12" t="inlineStr">
        <is>
          <t>Gruppenraum</t>
        </is>
      </c>
      <c r="G282" s="10" t="inlineStr">
        <is>
          <t>gebraucht</t>
        </is>
      </c>
      <c r="H282" s="10" t="n">
        <v>1</v>
      </c>
      <c r="I282" s="10" t="inlineStr">
        <is>
          <t>Stück</t>
        </is>
      </c>
      <c r="J282" s="14" t="n">
        <v>30</v>
      </c>
      <c r="K282" s="15">
        <f>J282*1.19</f>
        <v/>
      </c>
      <c r="L282" s="10" t="inlineStr">
        <is>
          <t>VHB</t>
        </is>
      </c>
      <c r="M282" s="12" t="inlineStr">
        <is>
          <t>nur Abholung</t>
        </is>
      </c>
      <c r="N282" s="16" t="n"/>
      <c r="O282" s="17" t="n"/>
      <c r="P282" s="18" t="n"/>
      <c r="Q282" s="19">
        <f>IF(N282&lt;&gt;"ja","",IF(O282="",H282,O282)*J282)</f>
        <v/>
      </c>
    </row>
    <row r="283" ht="78" customHeight="1">
      <c r="A283" s="20" t="n">
        <v>276</v>
      </c>
      <c r="B283" s="21" t="inlineStr">
        <is>
          <t>BU04-14</t>
        </is>
      </c>
      <c r="C283" s="22" t="n"/>
      <c r="D283" s="23" t="inlineStr">
        <is>
          <t>Bücherregal creme mit Wolkenaufsatz
Stehendes Bücherregal aus Holz, creme lackiert, mit geschwungenem Wolkenaufsatz und drei Ablagen mit vorderer Haltelatte für nach vorn zeigende Bilderbücher.</t>
        </is>
      </c>
      <c r="E283" s="13" t="n"/>
      <c r="F283" s="23" t="inlineStr">
        <is>
          <t>Gruppenraum</t>
        </is>
      </c>
      <c r="G283" s="21" t="inlineStr">
        <is>
          <t>gebraucht</t>
        </is>
      </c>
      <c r="H283" s="21" t="n">
        <v>1</v>
      </c>
      <c r="I283" s="21" t="inlineStr">
        <is>
          <t>Stück</t>
        </is>
      </c>
      <c r="J283" s="24" t="n">
        <v>45</v>
      </c>
      <c r="K283" s="25">
        <f>J283*1.19</f>
        <v/>
      </c>
      <c r="L283" s="21" t="inlineStr">
        <is>
          <t>VHB</t>
        </is>
      </c>
      <c r="M283" s="23" t="inlineStr">
        <is>
          <t>nur Abholung</t>
        </is>
      </c>
      <c r="N283" s="16" t="n"/>
      <c r="O283" s="17" t="n"/>
      <c r="P283" s="18" t="n"/>
      <c r="Q283" s="26">
        <f>IF(N283&lt;&gt;"ja","",IF(O283="",H283,O283)*J283)</f>
        <v/>
      </c>
    </row>
    <row r="284" ht="78" customHeight="1">
      <c r="A284" s="9" t="n">
        <v>277</v>
      </c>
      <c r="B284" s="10" t="inlineStr">
        <is>
          <t>BU04-15</t>
        </is>
      </c>
      <c r="C284" s="11" t="n"/>
      <c r="D284" s="12" t="inlineStr">
        <is>
          <t>Acrylbilder Roboter, schwarz-weiß
Zwei Bilder auf Leinwand im Quadrat: Roboterfiguren mit breitem Pinsel in Schwarz auf weißem Grund. Eigenarbeit einer Privatperson, nicht signiert.</t>
        </is>
      </c>
      <c r="E284" s="13" t="n"/>
      <c r="F284" s="12" t="inlineStr">
        <is>
          <t>Gruppenraum</t>
        </is>
      </c>
      <c r="G284" s="10" t="inlineStr">
        <is>
          <t>gut</t>
        </is>
      </c>
      <c r="H284" s="10" t="n">
        <v>2</v>
      </c>
      <c r="I284" s="10" t="inlineStr">
        <is>
          <t>Stück</t>
        </is>
      </c>
      <c r="J284" s="14" t="n">
        <v>60</v>
      </c>
      <c r="K284" s="15">
        <f>J284*1.19</f>
        <v/>
      </c>
      <c r="L284" s="10" t="inlineStr">
        <is>
          <t>VHB</t>
        </is>
      </c>
      <c r="M284" s="12" t="inlineStr">
        <is>
          <t>Versand möglich</t>
        </is>
      </c>
      <c r="N284" s="16" t="n"/>
      <c r="O284" s="17" t="n"/>
      <c r="P284" s="18" t="n"/>
      <c r="Q284" s="19">
        <f>IF(N284&lt;&gt;"ja","",IF(O284="",H284,O284)*J284)</f>
        <v/>
      </c>
    </row>
    <row r="286" ht="24" customHeight="1">
      <c r="A286" s="36" t="inlineStr">
        <is>
          <t>A · IHRE AUSWAHL</t>
        </is>
      </c>
      <c r="B286" s="1" t="n"/>
      <c r="C286" s="1" t="n"/>
      <c r="D286" s="1" t="n"/>
      <c r="E286" s="1" t="n"/>
      <c r="F286" s="1" t="n"/>
      <c r="G286" s="1" t="n"/>
      <c r="H286" s="1" t="n"/>
      <c r="I286" s="1" t="n"/>
      <c r="J286" s="1" t="n"/>
      <c r="K286" s="1" t="n"/>
      <c r="L286" s="1" t="n"/>
      <c r="M286" s="1" t="n"/>
      <c r="N286" s="1" t="n"/>
      <c r="O286" s="1" t="n"/>
      <c r="P286" s="1" t="n"/>
      <c r="Q286" s="1" t="n"/>
    </row>
    <row r="287" ht="22" customHeight="1">
      <c r="A287" s="37" t="inlineStr">
        <is>
          <t>Wert Ihrer Auswahl netto</t>
        </is>
      </c>
      <c r="Q287" s="38">
        <f>SUM(Q8:Q284)</f>
        <v/>
      </c>
    </row>
    <row r="288" ht="22" customHeight="1">
      <c r="A288" s="37" t="inlineStr">
        <is>
          <t>zzgl. 19 % Umsatzsteuer</t>
        </is>
      </c>
      <c r="Q288" s="38">
        <f>Q287*0.19</f>
        <v/>
      </c>
    </row>
    <row r="289" ht="26" customHeight="1">
      <c r="A289" s="39" t="inlineStr">
        <is>
          <t>Wert Ihrer Auswahl brutto</t>
        </is>
      </c>
      <c r="Q289" s="40">
        <f>Q287+Q288</f>
        <v/>
      </c>
    </row>
    <row r="290" ht="22" customHeight="1">
      <c r="A290" s="37" t="inlineStr">
        <is>
          <t>gewählte Positionen</t>
        </is>
      </c>
      <c r="Q290" s="41">
        <f>COUNTIF(N8:N284,"ja")</f>
        <v/>
      </c>
    </row>
    <row r="291">
      <c r="A291" s="42" t="inlineStr">
        <is>
          <t>Solange Sie nichts eintragen, bleiben diese Summen leer. Ihre Eintragungen sind eine Interessenbekundung und keine Reservierung.</t>
        </is>
      </c>
    </row>
    <row r="293" ht="24" customHeight="1">
      <c r="A293" s="43" t="inlineStr">
        <is>
          <t>B · GESAMTBESTAND</t>
        </is>
      </c>
      <c r="B293" s="44" t="n"/>
      <c r="C293" s="44" t="n"/>
      <c r="D293" s="44" t="n"/>
      <c r="E293" s="44" t="n"/>
      <c r="F293" s="44" t="n"/>
      <c r="G293" s="44" t="n"/>
      <c r="H293" s="44" t="n"/>
      <c r="I293" s="44" t="n"/>
      <c r="J293" s="44" t="n"/>
      <c r="K293" s="44" t="n"/>
      <c r="L293" s="44" t="n"/>
      <c r="M293" s="44" t="n"/>
      <c r="N293" s="44" t="n"/>
      <c r="O293" s="44" t="n"/>
      <c r="P293" s="44" t="n"/>
      <c r="Q293" s="44" t="n"/>
    </row>
    <row r="294" ht="22" customHeight="1">
      <c r="A294" s="37" t="inlineStr">
        <is>
          <t>Gesamtwert aller gelisteten Positionen netto</t>
        </is>
      </c>
      <c r="Q294" s="38">
        <f>SUMPRODUCT(H8:H284,J8:J284)</f>
        <v/>
      </c>
    </row>
    <row r="295" ht="22" customHeight="1">
      <c r="A295" s="37" t="inlineStr">
        <is>
          <t>zzgl. 19 % Umsatzsteuer</t>
        </is>
      </c>
      <c r="Q295" s="38">
        <f>Q294*0.19</f>
        <v/>
      </c>
    </row>
    <row r="296" ht="22" customHeight="1">
      <c r="A296" s="45" t="inlineStr">
        <is>
          <t>Gesamtwert brutto</t>
        </is>
      </c>
      <c r="Q296" s="46">
        <f>Q294+Q295</f>
        <v/>
      </c>
    </row>
    <row r="298" ht="24" customHeight="1">
      <c r="A298" s="47" t="inlineStr">
        <is>
          <t>C · PAKETANGEBOT  (Übernahme des gesamten Bestands)</t>
        </is>
      </c>
      <c r="B298" s="48" t="n"/>
      <c r="C298" s="48" t="n"/>
      <c r="D298" s="48" t="n"/>
      <c r="E298" s="48" t="n"/>
      <c r="F298" s="48" t="n"/>
      <c r="G298" s="48" t="n"/>
      <c r="H298" s="48" t="n"/>
      <c r="I298" s="48" t="n"/>
      <c r="J298" s="48" t="n"/>
      <c r="K298" s="48" t="n"/>
      <c r="L298" s="48" t="n"/>
      <c r="M298" s="48" t="n"/>
      <c r="N298" s="48" t="n"/>
      <c r="O298" s="48" t="n"/>
      <c r="P298" s="48" t="n"/>
      <c r="Q298" s="48" t="n"/>
    </row>
    <row r="299" ht="22" customHeight="1">
      <c r="A299" s="37" t="inlineStr">
        <is>
          <t>Gesamtwert netto abzüglich Paketnachlass 15 %</t>
        </is>
      </c>
      <c r="Q299" s="38">
        <f>-Q294*0.15</f>
        <v/>
      </c>
    </row>
    <row r="300" ht="22" customHeight="1">
      <c r="A300" s="45" t="inlineStr">
        <is>
          <t>Paketpreis netto</t>
        </is>
      </c>
      <c r="Q300" s="46">
        <f>Q294+Q299</f>
        <v/>
      </c>
    </row>
    <row r="301" ht="22" customHeight="1">
      <c r="A301" s="37" t="inlineStr">
        <is>
          <t>zzgl. 19 % Umsatzsteuer</t>
        </is>
      </c>
      <c r="Q301" s="38">
        <f>Q300*0.19</f>
        <v/>
      </c>
    </row>
    <row r="302" ht="26" customHeight="1">
      <c r="A302" s="39" t="inlineStr">
        <is>
          <t>Paketpreis brutto</t>
        </is>
      </c>
      <c r="Q302" s="40">
        <f>Q300+Q301</f>
        <v/>
      </c>
    </row>
    <row r="303">
      <c r="A303" s="42" t="inlineStr">
        <is>
          <t>Das Paketangebot gilt für die Übernahme sämtlicher oben gelisteter Positionen in einem Zug, inklusive Abholung innerhalb von zwei Wochen nach Zuschlag. Sprechen Sie uns dafür bitte direkt an – eine Reservierung im Onlinekatalog ist dann nicht nötig.</t>
        </is>
      </c>
    </row>
    <row r="305">
      <c r="A305" s="49" t="inlineStr">
        <is>
          <t>Verkaufsbedingungen: Der Verkauf erfolgt aus einer Betriebsauflösung unter Ausschluss jeglicher Gewährleistung; es handelt sich durchweg um gebrauchte Gegenstände, die in dem Zustand verkauft werden, in dem sie sich befinden. Angebot freibleibend, Zwischenverkauf vorbehalten. Ihre Eintragungen in dieser Liste sind eine Interessenbekundung; verbindlich wird die Zuteilung erst mit unserer schriftlichen Bestätigung. Abholung nach Terminvereinbarung; Demontage, Verladung und Transport erfolgen durch den Käufer auf eigene Kosten und Gefahr. Elektrogeräte werden ohne Prüfnachweis nach DGUV V3 übergeben. Die Rechnung wird nach Abholung gestellt, zahlbar innerhalb von 14 Tagen ohne Abzug. Das Eigentum geht erst mit vollständiger Bezahlung über.
Kikripp GmbH · Hermann-Schwer-Str. 1 · 78048 Villingen-Schwenningen · Jenny Preisigke · 07725 5179702 · jennyp@kikripp.de</t>
        </is>
      </c>
    </row>
    <row r="306"/>
    <row r="307"/>
    <row r="308"/>
  </sheetData>
  <autoFilter ref="A7:Q284"/>
  <mergeCells count="26">
    <mergeCell ref="C1:Q1"/>
    <mergeCell ref="A290:P290"/>
    <mergeCell ref="A305:Q308"/>
    <mergeCell ref="A1:B1"/>
    <mergeCell ref="A291:Q291"/>
    <mergeCell ref="L4:Q4"/>
    <mergeCell ref="A299:P299"/>
    <mergeCell ref="A288:P288"/>
    <mergeCell ref="A295:P295"/>
    <mergeCell ref="C3:I3"/>
    <mergeCell ref="A289:P289"/>
    <mergeCell ref="A286:Q286"/>
    <mergeCell ref="A300:P300"/>
    <mergeCell ref="A296:P296"/>
    <mergeCell ref="A287:P287"/>
    <mergeCell ref="C4:I4"/>
    <mergeCell ref="A298:Q298"/>
    <mergeCell ref="A5:Q5"/>
    <mergeCell ref="L2:Q2"/>
    <mergeCell ref="A303:Q303"/>
    <mergeCell ref="C2:I2"/>
    <mergeCell ref="L3:Q3"/>
    <mergeCell ref="A294:P294"/>
    <mergeCell ref="A301:P301"/>
    <mergeCell ref="A302:P302"/>
    <mergeCell ref="A293:Q293"/>
  </mergeCells>
  <conditionalFormatting sqref="A8:Q284">
    <cfRule type="expression" priority="1" dxfId="0" stopIfTrue="0">
      <formula>$N8="ja"</formula>
    </cfRule>
  </conditionalFormatting>
  <dataValidations count="2">
    <dataValidation sqref="N8:N284" showDropDown="0" showInputMessage="0" showErrorMessage="1" allowBlank="1" errorTitle="Interesse" error="Bitte „ja&quot; oder „nein&quot; wählen." type="list">
      <formula1>"ja,nein"</formula1>
    </dataValidation>
    <dataValidation sqref="O8:O284" showDropDown="0" showInputMessage="0" showErrorMessage="1" allowBlank="1" errorTitle="Stückzahl" error="Bitte eine ganze Zahl größer 0 eintragen oder das Feld leer lassen – dann gilt die volle verfügbare Menge." type="whole" operator="greaterThan">
      <formula1>0</formula1>
    </dataValidation>
  </dataValidations>
  <pageMargins left="0.75" right="0.75" top="1" bottom="1" header="0.5" footer="0.5"/>
  <pageSetup orientation="landscape" fitToWidth="1"/>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2026-09-23T13:04:59Z</dcterms:created>
  <dcterms:modified xmlns:dcterms="http://purl.org/dc/terms/" xmlns:xsi="http://www.w3.org/2001/XMLSchema-instance" xsi:type="dcterms:W3CDTF">2026-09-23T13:05:02Z</dcterms:modified>
</cp:coreProperties>
</file>