
<file path=[Content_Types].xml><?xml version="1.0" encoding="utf-8"?>
<Types xmlns="http://schemas.openxmlformats.org/package/2006/content-types">
  <Default Extension="rels" ContentType="application/vnd.openxmlformats-package.relationships+xml"/>
  <Default Extension="xml" ContentType="application/xml"/>
  <Default Extension="png" ContentType="image/p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drawings/drawing1.xml" ContentType="application/vnd.openxmlformats-officedocument.drawing+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Angebot" sheetId="1" state="visible" r:id="rId1"/>
  </sheets>
  <definedNames>
    <definedName name="_xlnm._FilterDatabase" localSheetId="0" hidden="1">'Angebot'!$A$7:$Q$135</definedName>
  </definedNames>
  <calcPr calcId="124519" fullCalcOnLoad="1"/>
</workbook>
</file>

<file path=xl/styles.xml><?xml version="1.0" encoding="utf-8"?>
<styleSheet xmlns="http://schemas.openxmlformats.org/spreadsheetml/2006/main">
  <numFmts count="1">
    <numFmt numFmtId="164" formatCode="#,##0.00 &quot;€&quot;"/>
  </numFmts>
  <fonts count="14">
    <font>
      <name val="Calibri"/>
      <family val="2"/>
      <color theme="1"/>
      <sz val="11"/>
      <scheme val="minor"/>
    </font>
    <font>
      <name val="Arial"/>
      <b val="1"/>
      <color rgb="00FFFFFF"/>
      <sz val="16"/>
    </font>
    <font>
      <name val="Arial"/>
      <b val="1"/>
      <color rgb="006B7280"/>
      <sz val="10"/>
    </font>
    <font>
      <name val="Arial"/>
      <color rgb="001A1A1A"/>
      <sz val="10"/>
    </font>
    <font>
      <name val="Arial"/>
      <b val="1"/>
      <color rgb="001A1A1A"/>
      <sz val="10"/>
    </font>
    <font>
      <name val="Arial"/>
      <b val="1"/>
      <color rgb="00FFFFFF"/>
      <sz val="10"/>
    </font>
    <font>
      <name val="Arial"/>
      <color rgb="006B7280"/>
      <sz val="9"/>
    </font>
    <font>
      <name val="Arial"/>
      <color rgb="006B7280"/>
      <sz val="10"/>
    </font>
    <font>
      <name val="Arial"/>
      <b val="1"/>
      <color rgb="00FFFFFF"/>
      <sz val="11"/>
    </font>
    <font>
      <name val="Arial"/>
      <b val="1"/>
      <color rgb="001A1A1A"/>
      <sz val="11"/>
    </font>
    <font>
      <name val="Arial"/>
      <color rgb="001A1A1A"/>
      <sz val="11"/>
    </font>
    <font>
      <name val="Arial"/>
      <b val="1"/>
      <color rgb="001A1A1A"/>
      <sz val="12"/>
    </font>
    <font>
      <name val="Arial"/>
      <b val="1"/>
      <color rgb="00FFFFFF"/>
      <sz val="12"/>
    </font>
    <font>
      <name val="Arial"/>
      <i val="1"/>
      <color rgb="006B7280"/>
      <sz val="9"/>
    </font>
  </fonts>
  <fills count="11">
    <fill>
      <patternFill/>
    </fill>
    <fill>
      <patternFill patternType="gray125"/>
    </fill>
    <fill>
      <patternFill patternType="solid">
        <fgColor rgb="001A1A1A"/>
      </patternFill>
    </fill>
    <fill>
      <patternFill patternType="solid">
        <fgColor rgb="00F7F5F2"/>
      </patternFill>
    </fill>
    <fill>
      <patternFill patternType="solid">
        <fgColor rgb="00C8102E"/>
      </patternFill>
    </fill>
    <fill>
      <patternFill patternType="solid">
        <fgColor rgb="00FFFFFF"/>
      </patternFill>
    </fill>
    <fill>
      <patternFill patternType="solid">
        <fgColor rgb="00F2F2F2"/>
      </patternFill>
    </fill>
    <fill>
      <patternFill patternType="solid">
        <fgColor rgb="00E4E4E4"/>
      </patternFill>
    </fill>
    <fill>
      <patternFill patternType="solid">
        <fgColor rgb="00FAFAFA"/>
      </patternFill>
    </fill>
    <fill>
      <patternFill patternType="solid">
        <fgColor rgb="00D6E3F0"/>
      </patternFill>
    </fill>
    <fill>
      <patternFill patternType="solid">
        <fgColor rgb="00595959"/>
      </patternFill>
    </fill>
  </fills>
  <borders count="4">
    <border>
      <left/>
      <right/>
      <top/>
      <bottom/>
      <diagonal/>
    </border>
    <border>
      <left style="thick">
        <color rgb="00C8102E"/>
      </left>
    </border>
    <border>
      <left style="thin">
        <color rgb="00DCDCDC"/>
      </left>
      <right style="thin">
        <color rgb="00DCDCDC"/>
      </right>
      <top style="thin">
        <color rgb="00DCDCDC"/>
      </top>
      <bottom style="thin">
        <color rgb="00DCDCDC"/>
      </bottom>
    </border>
    <border>
      <left style="thick">
        <color rgb="00C8102E"/>
      </left>
      <right style="thin">
        <color rgb="00DCDCDC"/>
      </right>
      <top style="thin">
        <color rgb="00DCDCDC"/>
      </top>
      <bottom style="thin">
        <color rgb="00DCDCDC"/>
      </bottom>
    </border>
  </borders>
  <cellStyleXfs count="1">
    <xf numFmtId="0" fontId="0" fillId="0" borderId="0"/>
  </cellStyleXfs>
  <cellXfs count="50">
    <xf numFmtId="0" fontId="0" fillId="0" borderId="0" pivotButton="0" quotePrefix="0" xfId="0"/>
    <xf numFmtId="0" fontId="0" fillId="2" borderId="0" pivotButton="0" quotePrefix="0" xfId="0"/>
    <xf numFmtId="0" fontId="1" fillId="2" borderId="0" applyAlignment="1" pivotButton="0" quotePrefix="0" xfId="0">
      <alignment horizontal="left" vertical="center" indent="1"/>
    </xf>
    <xf numFmtId="0" fontId="2" fillId="0" borderId="0" pivotButton="0" quotePrefix="0" xfId="0"/>
    <xf numFmtId="0" fontId="3" fillId="0" borderId="0" pivotButton="0" quotePrefix="0" xfId="0"/>
    <xf numFmtId="0" fontId="4" fillId="0" borderId="0" pivotButton="0" quotePrefix="0" xfId="0"/>
    <xf numFmtId="0" fontId="3" fillId="3" borderId="1" applyAlignment="1" pivotButton="0" quotePrefix="0" xfId="0">
      <alignment vertical="center" wrapText="1" indent="1"/>
    </xf>
    <xf numFmtId="0" fontId="5" fillId="2" borderId="2" applyAlignment="1" pivotButton="0" quotePrefix="0" xfId="0">
      <alignment horizontal="center" vertical="center" wrapText="1"/>
    </xf>
    <xf numFmtId="0" fontId="5" fillId="4" borderId="2" applyAlignment="1" pivotButton="0" quotePrefix="0" xfId="0">
      <alignment horizontal="center" vertical="center" wrapText="1"/>
    </xf>
    <xf numFmtId="0" fontId="6" fillId="5" borderId="2" applyAlignment="1" pivotButton="0" quotePrefix="0" xfId="0">
      <alignment horizontal="center" vertical="center"/>
    </xf>
    <xf numFmtId="0" fontId="3" fillId="5" borderId="2" applyAlignment="1" pivotButton="0" quotePrefix="0" xfId="0">
      <alignment horizontal="center" vertical="center"/>
    </xf>
    <xf numFmtId="0" fontId="3" fillId="5" borderId="2" applyAlignment="1" pivotButton="0" quotePrefix="0" xfId="0">
      <alignment horizontal="left" vertical="center"/>
    </xf>
    <xf numFmtId="0" fontId="3" fillId="5" borderId="2" applyAlignment="1" pivotButton="0" quotePrefix="0" xfId="0">
      <alignment horizontal="left" vertical="center" wrapText="1"/>
    </xf>
    <xf numFmtId="0" fontId="3" fillId="6" borderId="2" applyAlignment="1" pivotButton="0" quotePrefix="0" xfId="0">
      <alignment horizontal="left" vertical="center" wrapText="1"/>
    </xf>
    <xf numFmtId="164" fontId="4" fillId="5" borderId="2" applyAlignment="1" pivotButton="0" quotePrefix="0" xfId="0">
      <alignment horizontal="left" vertical="center"/>
    </xf>
    <xf numFmtId="164" fontId="7" fillId="5" borderId="2" applyAlignment="1" pivotButton="0" quotePrefix="0" xfId="0">
      <alignment horizontal="left" vertical="center"/>
    </xf>
    <xf numFmtId="0" fontId="3" fillId="7" borderId="3" applyAlignment="1" pivotButton="0" quotePrefix="0" xfId="0">
      <alignment horizontal="center" vertical="center"/>
    </xf>
    <xf numFmtId="0" fontId="3" fillId="7" borderId="2" applyAlignment="1" pivotButton="0" quotePrefix="0" xfId="0">
      <alignment horizontal="center" vertical="center"/>
    </xf>
    <xf numFmtId="0" fontId="3" fillId="7" borderId="2" applyAlignment="1" pivotButton="0" quotePrefix="0" xfId="0">
      <alignment horizontal="left" vertical="center"/>
    </xf>
    <xf numFmtId="164" fontId="3" fillId="5" borderId="2" applyAlignment="1" pivotButton="0" quotePrefix="0" xfId="0">
      <alignment horizontal="left" vertical="center"/>
    </xf>
    <xf numFmtId="0" fontId="6" fillId="8" borderId="2" applyAlignment="1" pivotButton="0" quotePrefix="0" xfId="0">
      <alignment horizontal="center" vertical="center"/>
    </xf>
    <xf numFmtId="0" fontId="3" fillId="8" borderId="2" applyAlignment="1" pivotButton="0" quotePrefix="0" xfId="0">
      <alignment horizontal="center" vertical="center"/>
    </xf>
    <xf numFmtId="0" fontId="3" fillId="8" borderId="2" applyAlignment="1" pivotButton="0" quotePrefix="0" xfId="0">
      <alignment horizontal="left" vertical="center"/>
    </xf>
    <xf numFmtId="0" fontId="3" fillId="8" borderId="2" applyAlignment="1" pivotButton="0" quotePrefix="0" xfId="0">
      <alignment horizontal="left" vertical="center" wrapText="1"/>
    </xf>
    <xf numFmtId="164" fontId="4" fillId="8" borderId="2" applyAlignment="1" pivotButton="0" quotePrefix="0" xfId="0">
      <alignment horizontal="left" vertical="center"/>
    </xf>
    <xf numFmtId="164" fontId="7" fillId="8" borderId="2" applyAlignment="1" pivotButton="0" quotePrefix="0" xfId="0">
      <alignment horizontal="left" vertical="center"/>
    </xf>
    <xf numFmtId="164" fontId="3" fillId="8" borderId="2" applyAlignment="1" pivotButton="0" quotePrefix="0" xfId="0">
      <alignment horizontal="left" vertical="center"/>
    </xf>
    <xf numFmtId="0" fontId="6" fillId="9" borderId="2" applyAlignment="1" pivotButton="0" quotePrefix="0" xfId="0">
      <alignment horizontal="center" vertical="center"/>
    </xf>
    <xf numFmtId="0" fontId="3" fillId="9" borderId="2" applyAlignment="1" pivotButton="0" quotePrefix="0" xfId="0">
      <alignment horizontal="center" vertical="center"/>
    </xf>
    <xf numFmtId="0" fontId="3" fillId="9" borderId="2" applyAlignment="1" pivotButton="0" quotePrefix="0" xfId="0">
      <alignment horizontal="left" vertical="center"/>
    </xf>
    <xf numFmtId="0" fontId="3" fillId="9" borderId="2" applyAlignment="1" pivotButton="0" quotePrefix="0" xfId="0">
      <alignment horizontal="left" vertical="center" wrapText="1"/>
    </xf>
    <xf numFmtId="164" fontId="4" fillId="9" borderId="2" applyAlignment="1" pivotButton="0" quotePrefix="0" xfId="0">
      <alignment horizontal="left" vertical="center"/>
    </xf>
    <xf numFmtId="164" fontId="7" fillId="9" borderId="2" applyAlignment="1" pivotButton="0" quotePrefix="0" xfId="0">
      <alignment horizontal="left" vertical="center"/>
    </xf>
    <xf numFmtId="164" fontId="3" fillId="9" borderId="2" applyAlignment="1" pivotButton="0" quotePrefix="0" xfId="0">
      <alignment horizontal="left" vertical="center"/>
    </xf>
    <xf numFmtId="0" fontId="5" fillId="9" borderId="2" applyAlignment="1" pivotButton="0" quotePrefix="0" xfId="0">
      <alignment horizontal="center" vertical="center"/>
    </xf>
    <xf numFmtId="0" fontId="5" fillId="4" borderId="2" applyAlignment="1" pivotButton="0" quotePrefix="0" xfId="0">
      <alignment horizontal="center" vertical="center"/>
    </xf>
    <xf numFmtId="0" fontId="8" fillId="2" borderId="0" applyAlignment="1" pivotButton="0" quotePrefix="0" xfId="0">
      <alignment vertical="center" indent="1"/>
    </xf>
    <xf numFmtId="0" fontId="9" fillId="0" borderId="0" applyAlignment="1" pivotButton="0" quotePrefix="0" xfId="0">
      <alignment horizontal="right" vertical="center"/>
    </xf>
    <xf numFmtId="164" fontId="10" fillId="0" borderId="2" pivotButton="0" quotePrefix="0" xfId="0"/>
    <xf numFmtId="0" fontId="11" fillId="3" borderId="0" applyAlignment="1" pivotButton="0" quotePrefix="0" xfId="0">
      <alignment horizontal="right" vertical="center"/>
    </xf>
    <xf numFmtId="164" fontId="12" fillId="4" borderId="2" pivotButton="0" quotePrefix="0" xfId="0"/>
    <xf numFmtId="1" fontId="10" fillId="0" borderId="2" pivotButton="0" quotePrefix="0" xfId="0"/>
    <xf numFmtId="0" fontId="13" fillId="0" borderId="0" applyAlignment="1" pivotButton="0" quotePrefix="0" xfId="0">
      <alignment vertical="center" indent="1"/>
    </xf>
    <xf numFmtId="0" fontId="8" fillId="10" borderId="0" applyAlignment="1" pivotButton="0" quotePrefix="0" xfId="0">
      <alignment vertical="center" indent="1"/>
    </xf>
    <xf numFmtId="0" fontId="0" fillId="10" borderId="0" pivotButton="0" quotePrefix="0" xfId="0"/>
    <xf numFmtId="0" fontId="9" fillId="3" borderId="0" applyAlignment="1" pivotButton="0" quotePrefix="0" xfId="0">
      <alignment horizontal="right" vertical="center"/>
    </xf>
    <xf numFmtId="164" fontId="9" fillId="3" borderId="2" pivotButton="0" quotePrefix="0" xfId="0"/>
    <xf numFmtId="0" fontId="8" fillId="4" borderId="0" applyAlignment="1" pivotButton="0" quotePrefix="0" xfId="0">
      <alignment vertical="center" indent="1"/>
    </xf>
    <xf numFmtId="0" fontId="0" fillId="4" borderId="0" pivotButton="0" quotePrefix="0" xfId="0"/>
    <xf numFmtId="0" fontId="6" fillId="0" borderId="0" applyAlignment="1" pivotButton="0" quotePrefix="0" xfId="0">
      <alignment vertical="top" wrapText="1"/>
    </xf>
  </cellXfs>
  <cellStyles count="1">
    <cellStyle name="Normal" xfId="0" builtinId="0" hidden="0"/>
  </cellStyles>
  <dxfs count="1">
    <dxf>
      <fill>
        <patternFill patternType="solid">
          <bgColor rgb="00E8F0E4"/>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drawings/_rels/drawing1.xml.rels><Relationships xmlns="http://schemas.openxmlformats.org/package/2006/relationships"><Relationship Type="http://schemas.openxmlformats.org/officeDocument/2006/relationships/image" Target="/xl/media/image1.png" Id="rId1"/><Relationship Type="http://schemas.openxmlformats.org/officeDocument/2006/relationships/image" Target="/xl/media/image2.png" Id="rId2"/><Relationship Type="http://schemas.openxmlformats.org/officeDocument/2006/relationships/image" Target="/xl/media/image3.png" Id="rId3"/><Relationship Type="http://schemas.openxmlformats.org/officeDocument/2006/relationships/image" Target="/xl/media/image4.png" Id="rId4"/><Relationship Type="http://schemas.openxmlformats.org/officeDocument/2006/relationships/image" Target="/xl/media/image5.png" Id="rId5"/><Relationship Type="http://schemas.openxmlformats.org/officeDocument/2006/relationships/image" Target="/xl/media/image6.png" Id="rId6"/><Relationship Type="http://schemas.openxmlformats.org/officeDocument/2006/relationships/image" Target="/xl/media/image7.png" Id="rId7"/><Relationship Type="http://schemas.openxmlformats.org/officeDocument/2006/relationships/image" Target="/xl/media/image8.png" Id="rId8"/><Relationship Type="http://schemas.openxmlformats.org/officeDocument/2006/relationships/image" Target="/xl/media/image9.png" Id="rId9"/><Relationship Type="http://schemas.openxmlformats.org/officeDocument/2006/relationships/image" Target="/xl/media/image10.png" Id="rId10"/><Relationship Type="http://schemas.openxmlformats.org/officeDocument/2006/relationships/image" Target="/xl/media/image11.png" Id="rId11"/><Relationship Type="http://schemas.openxmlformats.org/officeDocument/2006/relationships/image" Target="/xl/media/image12.png" Id="rId12"/><Relationship Type="http://schemas.openxmlformats.org/officeDocument/2006/relationships/image" Target="/xl/media/image13.png" Id="rId13"/><Relationship Type="http://schemas.openxmlformats.org/officeDocument/2006/relationships/image" Target="/xl/media/image14.png" Id="rId14"/><Relationship Type="http://schemas.openxmlformats.org/officeDocument/2006/relationships/image" Target="/xl/media/image15.png" Id="rId15"/><Relationship Type="http://schemas.openxmlformats.org/officeDocument/2006/relationships/image" Target="/xl/media/image16.png" Id="rId16"/><Relationship Type="http://schemas.openxmlformats.org/officeDocument/2006/relationships/image" Target="/xl/media/image17.png" Id="rId17"/><Relationship Type="http://schemas.openxmlformats.org/officeDocument/2006/relationships/image" Target="/xl/media/image18.png" Id="rId18"/><Relationship Type="http://schemas.openxmlformats.org/officeDocument/2006/relationships/image" Target="/xl/media/image19.png" Id="rId19"/><Relationship Type="http://schemas.openxmlformats.org/officeDocument/2006/relationships/image" Target="/xl/media/image20.png" Id="rId20"/><Relationship Type="http://schemas.openxmlformats.org/officeDocument/2006/relationships/image" Target="/xl/media/image21.png" Id="rId21"/><Relationship Type="http://schemas.openxmlformats.org/officeDocument/2006/relationships/image" Target="/xl/media/image22.png" Id="rId22"/><Relationship Type="http://schemas.openxmlformats.org/officeDocument/2006/relationships/image" Target="/xl/media/image23.png" Id="rId23"/><Relationship Type="http://schemas.openxmlformats.org/officeDocument/2006/relationships/image" Target="/xl/media/image24.png" Id="rId24"/><Relationship Type="http://schemas.openxmlformats.org/officeDocument/2006/relationships/image" Target="/xl/media/image25.png" Id="rId25"/><Relationship Type="http://schemas.openxmlformats.org/officeDocument/2006/relationships/image" Target="/xl/media/image26.png" Id="rId26"/><Relationship Type="http://schemas.openxmlformats.org/officeDocument/2006/relationships/image" Target="/xl/media/image27.png" Id="rId27"/><Relationship Type="http://schemas.openxmlformats.org/officeDocument/2006/relationships/image" Target="/xl/media/image28.png" Id="rId28"/><Relationship Type="http://schemas.openxmlformats.org/officeDocument/2006/relationships/image" Target="/xl/media/image29.png" Id="rId29"/><Relationship Type="http://schemas.openxmlformats.org/officeDocument/2006/relationships/image" Target="/xl/media/image30.png" Id="rId30"/><Relationship Type="http://schemas.openxmlformats.org/officeDocument/2006/relationships/image" Target="/xl/media/image31.png" Id="rId31"/><Relationship Type="http://schemas.openxmlformats.org/officeDocument/2006/relationships/image" Target="/xl/media/image32.png" Id="rId32"/><Relationship Type="http://schemas.openxmlformats.org/officeDocument/2006/relationships/image" Target="/xl/media/image33.png" Id="rId33"/><Relationship Type="http://schemas.openxmlformats.org/officeDocument/2006/relationships/image" Target="/xl/media/image34.png" Id="rId34"/><Relationship Type="http://schemas.openxmlformats.org/officeDocument/2006/relationships/image" Target="/xl/media/image35.png" Id="rId35"/><Relationship Type="http://schemas.openxmlformats.org/officeDocument/2006/relationships/image" Target="/xl/media/image36.png" Id="rId36"/><Relationship Type="http://schemas.openxmlformats.org/officeDocument/2006/relationships/image" Target="/xl/media/image37.png" Id="rId37"/><Relationship Type="http://schemas.openxmlformats.org/officeDocument/2006/relationships/image" Target="/xl/media/image38.png" Id="rId38"/><Relationship Type="http://schemas.openxmlformats.org/officeDocument/2006/relationships/image" Target="/xl/media/image39.png" Id="rId39"/><Relationship Type="http://schemas.openxmlformats.org/officeDocument/2006/relationships/image" Target="/xl/media/image40.png" Id="rId40"/><Relationship Type="http://schemas.openxmlformats.org/officeDocument/2006/relationships/image" Target="/xl/media/image41.png" Id="rId41"/><Relationship Type="http://schemas.openxmlformats.org/officeDocument/2006/relationships/image" Target="/xl/media/image42.png" Id="rId42"/><Relationship Type="http://schemas.openxmlformats.org/officeDocument/2006/relationships/image" Target="/xl/media/image43.png" Id="rId43"/><Relationship Type="http://schemas.openxmlformats.org/officeDocument/2006/relationships/image" Target="/xl/media/image44.png" Id="rId44"/><Relationship Type="http://schemas.openxmlformats.org/officeDocument/2006/relationships/image" Target="/xl/media/image45.png" Id="rId45"/><Relationship Type="http://schemas.openxmlformats.org/officeDocument/2006/relationships/image" Target="/xl/media/image46.png" Id="rId46"/><Relationship Type="http://schemas.openxmlformats.org/officeDocument/2006/relationships/image" Target="/xl/media/image47.png" Id="rId47"/><Relationship Type="http://schemas.openxmlformats.org/officeDocument/2006/relationships/image" Target="/xl/media/image48.png" Id="rId48"/><Relationship Type="http://schemas.openxmlformats.org/officeDocument/2006/relationships/image" Target="/xl/media/image49.png" Id="rId49"/><Relationship Type="http://schemas.openxmlformats.org/officeDocument/2006/relationships/image" Target="/xl/media/image50.png" Id="rId50"/><Relationship Type="http://schemas.openxmlformats.org/officeDocument/2006/relationships/image" Target="/xl/media/image51.png" Id="rId51"/><Relationship Type="http://schemas.openxmlformats.org/officeDocument/2006/relationships/image" Target="/xl/media/image52.png" Id="rId52"/><Relationship Type="http://schemas.openxmlformats.org/officeDocument/2006/relationships/image" Target="/xl/media/image53.png" Id="rId53"/><Relationship Type="http://schemas.openxmlformats.org/officeDocument/2006/relationships/image" Target="/xl/media/image54.png" Id="rId54"/><Relationship Type="http://schemas.openxmlformats.org/officeDocument/2006/relationships/image" Target="/xl/media/image55.png" Id="rId55"/><Relationship Type="http://schemas.openxmlformats.org/officeDocument/2006/relationships/image" Target="/xl/media/image56.png" Id="rId56"/><Relationship Type="http://schemas.openxmlformats.org/officeDocument/2006/relationships/image" Target="/xl/media/image57.png" Id="rId57"/><Relationship Type="http://schemas.openxmlformats.org/officeDocument/2006/relationships/image" Target="/xl/media/image58.png" Id="rId58"/><Relationship Type="http://schemas.openxmlformats.org/officeDocument/2006/relationships/image" Target="/xl/media/image59.png" Id="rId59"/><Relationship Type="http://schemas.openxmlformats.org/officeDocument/2006/relationships/image" Target="/xl/media/image60.png" Id="rId60"/><Relationship Type="http://schemas.openxmlformats.org/officeDocument/2006/relationships/image" Target="/xl/media/image61.png" Id="rId61"/><Relationship Type="http://schemas.openxmlformats.org/officeDocument/2006/relationships/image" Target="/xl/media/image62.png" Id="rId62"/><Relationship Type="http://schemas.openxmlformats.org/officeDocument/2006/relationships/image" Target="/xl/media/image63.png" Id="rId63"/><Relationship Type="http://schemas.openxmlformats.org/officeDocument/2006/relationships/image" Target="/xl/media/image64.png" Id="rId64"/><Relationship Type="http://schemas.openxmlformats.org/officeDocument/2006/relationships/image" Target="/xl/media/image65.png" Id="rId65"/><Relationship Type="http://schemas.openxmlformats.org/officeDocument/2006/relationships/image" Target="/xl/media/image66.png" Id="rId66"/><Relationship Type="http://schemas.openxmlformats.org/officeDocument/2006/relationships/image" Target="/xl/media/image67.png" Id="rId67"/><Relationship Type="http://schemas.openxmlformats.org/officeDocument/2006/relationships/image" Target="/xl/media/image68.png" Id="rId68"/><Relationship Type="http://schemas.openxmlformats.org/officeDocument/2006/relationships/image" Target="/xl/media/image69.png" Id="rId69"/><Relationship Type="http://schemas.openxmlformats.org/officeDocument/2006/relationships/image" Target="/xl/media/image70.png" Id="rId70"/><Relationship Type="http://schemas.openxmlformats.org/officeDocument/2006/relationships/image" Target="/xl/media/image71.png" Id="rId71"/><Relationship Type="http://schemas.openxmlformats.org/officeDocument/2006/relationships/image" Target="/xl/media/image72.png" Id="rId72"/><Relationship Type="http://schemas.openxmlformats.org/officeDocument/2006/relationships/image" Target="/xl/media/image73.png" Id="rId73"/><Relationship Type="http://schemas.openxmlformats.org/officeDocument/2006/relationships/image" Target="/xl/media/image74.png" Id="rId74"/><Relationship Type="http://schemas.openxmlformats.org/officeDocument/2006/relationships/image" Target="/xl/media/image75.png" Id="rId75"/><Relationship Type="http://schemas.openxmlformats.org/officeDocument/2006/relationships/image" Target="/xl/media/image76.png" Id="rId76"/><Relationship Type="http://schemas.openxmlformats.org/officeDocument/2006/relationships/image" Target="/xl/media/image77.png" Id="rId77"/><Relationship Type="http://schemas.openxmlformats.org/officeDocument/2006/relationships/image" Target="/xl/media/image78.png" Id="rId78"/><Relationship Type="http://schemas.openxmlformats.org/officeDocument/2006/relationships/image" Target="/xl/media/image79.png" Id="rId79"/><Relationship Type="http://schemas.openxmlformats.org/officeDocument/2006/relationships/image" Target="/xl/media/image80.png" Id="rId80"/><Relationship Type="http://schemas.openxmlformats.org/officeDocument/2006/relationships/image" Target="/xl/media/image81.png" Id="rId81"/><Relationship Type="http://schemas.openxmlformats.org/officeDocument/2006/relationships/image" Target="/xl/media/image82.png" Id="rId82"/><Relationship Type="http://schemas.openxmlformats.org/officeDocument/2006/relationships/image" Target="/xl/media/image83.png" Id="rId83"/><Relationship Type="http://schemas.openxmlformats.org/officeDocument/2006/relationships/image" Target="/xl/media/image84.png" Id="rId84"/><Relationship Type="http://schemas.openxmlformats.org/officeDocument/2006/relationships/image" Target="/xl/media/image85.png" Id="rId85"/><Relationship Type="http://schemas.openxmlformats.org/officeDocument/2006/relationships/image" Target="/xl/media/image86.png" Id="rId86"/><Relationship Type="http://schemas.openxmlformats.org/officeDocument/2006/relationships/image" Target="/xl/media/image87.png" Id="rId87"/><Relationship Type="http://schemas.openxmlformats.org/officeDocument/2006/relationships/image" Target="/xl/media/image88.png" Id="rId88"/><Relationship Type="http://schemas.openxmlformats.org/officeDocument/2006/relationships/image" Target="/xl/media/image89.png" Id="rId89"/><Relationship Type="http://schemas.openxmlformats.org/officeDocument/2006/relationships/image" Target="/xl/media/image90.png" Id="rId90"/><Relationship Type="http://schemas.openxmlformats.org/officeDocument/2006/relationships/image" Target="/xl/media/image91.png" Id="rId91"/><Relationship Type="http://schemas.openxmlformats.org/officeDocument/2006/relationships/image" Target="/xl/media/image92.png" Id="rId92"/><Relationship Type="http://schemas.openxmlformats.org/officeDocument/2006/relationships/image" Target="/xl/media/image93.png" Id="rId93"/><Relationship Type="http://schemas.openxmlformats.org/officeDocument/2006/relationships/image" Target="/xl/media/image94.png" Id="rId94"/><Relationship Type="http://schemas.openxmlformats.org/officeDocument/2006/relationships/image" Target="/xl/media/image95.png" Id="rId95"/><Relationship Type="http://schemas.openxmlformats.org/officeDocument/2006/relationships/image" Target="/xl/media/image96.png" Id="rId96"/><Relationship Type="http://schemas.openxmlformats.org/officeDocument/2006/relationships/image" Target="/xl/media/image97.png" Id="rId97"/><Relationship Type="http://schemas.openxmlformats.org/officeDocument/2006/relationships/image" Target="/xl/media/image98.png" Id="rId98"/><Relationship Type="http://schemas.openxmlformats.org/officeDocument/2006/relationships/image" Target="/xl/media/image99.png" Id="rId99"/><Relationship Type="http://schemas.openxmlformats.org/officeDocument/2006/relationships/image" Target="/xl/media/image100.png" Id="rId100"/><Relationship Type="http://schemas.openxmlformats.org/officeDocument/2006/relationships/image" Target="/xl/media/image101.png" Id="rId101"/><Relationship Type="http://schemas.openxmlformats.org/officeDocument/2006/relationships/image" Target="/xl/media/image102.png" Id="rId102"/><Relationship Type="http://schemas.openxmlformats.org/officeDocument/2006/relationships/image" Target="/xl/media/image103.png" Id="rId103"/><Relationship Type="http://schemas.openxmlformats.org/officeDocument/2006/relationships/image" Target="/xl/media/image104.png" Id="rId104"/><Relationship Type="http://schemas.openxmlformats.org/officeDocument/2006/relationships/image" Target="/xl/media/image105.png" Id="rId105"/><Relationship Type="http://schemas.openxmlformats.org/officeDocument/2006/relationships/image" Target="/xl/media/image106.png" Id="rId106"/><Relationship Type="http://schemas.openxmlformats.org/officeDocument/2006/relationships/image" Target="/xl/media/image107.png" Id="rId107"/><Relationship Type="http://schemas.openxmlformats.org/officeDocument/2006/relationships/image" Target="/xl/media/image108.png" Id="rId108"/><Relationship Type="http://schemas.openxmlformats.org/officeDocument/2006/relationships/image" Target="/xl/media/image109.png" Id="rId109"/><Relationship Type="http://schemas.openxmlformats.org/officeDocument/2006/relationships/image" Target="/xl/media/image110.png" Id="rId110"/><Relationship Type="http://schemas.openxmlformats.org/officeDocument/2006/relationships/image" Target="/xl/media/image111.png" Id="rId111"/><Relationship Type="http://schemas.openxmlformats.org/officeDocument/2006/relationships/image" Target="/xl/media/image112.png" Id="rId112"/><Relationship Type="http://schemas.openxmlformats.org/officeDocument/2006/relationships/image" Target="/xl/media/image113.png" Id="rId113"/><Relationship Type="http://schemas.openxmlformats.org/officeDocument/2006/relationships/image" Target="/xl/media/image114.png" Id="rId114"/><Relationship Type="http://schemas.openxmlformats.org/officeDocument/2006/relationships/image" Target="/xl/media/image115.png" Id="rId115"/><Relationship Type="http://schemas.openxmlformats.org/officeDocument/2006/relationships/image" Target="/xl/media/image116.png" Id="rId116"/><Relationship Type="http://schemas.openxmlformats.org/officeDocument/2006/relationships/image" Target="/xl/media/image117.png" Id="rId117"/><Relationship Type="http://schemas.openxmlformats.org/officeDocument/2006/relationships/image" Target="/xl/media/image118.png" Id="rId118"/><Relationship Type="http://schemas.openxmlformats.org/officeDocument/2006/relationships/image" Target="/xl/media/image119.png" Id="rId119"/><Relationship Type="http://schemas.openxmlformats.org/officeDocument/2006/relationships/image" Target="/xl/media/image120.png" Id="rId120"/><Relationship Type="http://schemas.openxmlformats.org/officeDocument/2006/relationships/image" Target="/xl/media/image121.png" Id="rId121"/><Relationship Type="http://schemas.openxmlformats.org/officeDocument/2006/relationships/image" Target="/xl/media/image122.png" Id="rId122"/><Relationship Type="http://schemas.openxmlformats.org/officeDocument/2006/relationships/image" Target="/xl/media/image123.png" Id="rId123"/><Relationship Type="http://schemas.openxmlformats.org/officeDocument/2006/relationships/image" Target="/xl/media/image124.png" Id="rId124"/><Relationship Type="http://schemas.openxmlformats.org/officeDocument/2006/relationships/image" Target="/xl/media/image125.png" Id="rId125"/><Relationship Type="http://schemas.openxmlformats.org/officeDocument/2006/relationships/image" Target="/xl/media/image126.png" Id="rId126"/><Relationship Type="http://schemas.openxmlformats.org/officeDocument/2006/relationships/image" Target="/xl/media/image127.png" Id="rId127"/><Relationship Type="http://schemas.openxmlformats.org/officeDocument/2006/relationships/image" Target="/xl/media/image128.png" Id="rId128"/><Relationship Type="http://schemas.openxmlformats.org/officeDocument/2006/relationships/image" Target="/xl/media/image129.png" Id="rId129"/></Relationships>
</file>

<file path=xl/drawings/drawing1.xml><?xml version="1.0" encoding="utf-8"?>
<wsDr xmlns="http://schemas.openxmlformats.org/drawingml/2006/spreadsheetDrawing">
  <oneCellAnchor>
    <from>
      <col>0</col>
      <colOff>0</colOff>
      <row>0</row>
      <rowOff>0</rowOff>
    </from>
    <ext cx="847725" cy="457200"/>
    <pic>
      <nvPicPr>
        <cNvPr id="1" name="Image 1" descr="Picture"/>
        <cNvPicPr/>
      </nvPicPr>
      <blipFill>
        <a:blip xmlns:a="http://schemas.openxmlformats.org/drawingml/2006/main" xmlns:r="http://schemas.openxmlformats.org/officeDocument/2006/relationships" cstate="print" r:embed="rId1"/>
        <a:stretch xmlns:a="http://schemas.openxmlformats.org/drawingml/2006/main">
          <a:fillRect/>
        </a:stretch>
      </blipFill>
      <spPr>
        <a:prstGeom xmlns:a="http://schemas.openxmlformats.org/drawingml/2006/main" prst="rect"/>
      </spPr>
    </pic>
    <clientData/>
  </oneCellAnchor>
  <oneCellAnchor>
    <from>
      <col>2</col>
      <colOff>0</colOff>
      <row>7</row>
      <rowOff>0</rowOff>
    </from>
    <ext cx="1257300" cy="942975"/>
    <pic>
      <nvPicPr>
        <cNvPr id="2" name="Image 2" descr="Picture"/>
        <cNvPicPr/>
      </nvPicPr>
      <blipFill>
        <a:blip xmlns:a="http://schemas.openxmlformats.org/drawingml/2006/main" xmlns:r="http://schemas.openxmlformats.org/officeDocument/2006/relationships" cstate="print" r:embed="rId2"/>
        <a:stretch xmlns:a="http://schemas.openxmlformats.org/drawingml/2006/main">
          <a:fillRect/>
        </a:stretch>
      </blipFill>
      <spPr>
        <a:prstGeom xmlns:a="http://schemas.openxmlformats.org/drawingml/2006/main" prst="rect"/>
      </spPr>
    </pic>
    <clientData/>
  </oneCellAnchor>
  <oneCellAnchor>
    <from>
      <col>2</col>
      <colOff>0</colOff>
      <row>8</row>
      <rowOff>0</rowOff>
    </from>
    <ext cx="1257300" cy="942975"/>
    <pic>
      <nvPicPr>
        <cNvPr id="3" name="Image 3" descr="Picture"/>
        <cNvPicPr/>
      </nvPicPr>
      <blipFill>
        <a:blip xmlns:a="http://schemas.openxmlformats.org/drawingml/2006/main" xmlns:r="http://schemas.openxmlformats.org/officeDocument/2006/relationships" cstate="print" r:embed="rId3"/>
        <a:stretch xmlns:a="http://schemas.openxmlformats.org/drawingml/2006/main">
          <a:fillRect/>
        </a:stretch>
      </blipFill>
      <spPr>
        <a:prstGeom xmlns:a="http://schemas.openxmlformats.org/drawingml/2006/main" prst="rect"/>
      </spPr>
    </pic>
    <clientData/>
  </oneCellAnchor>
  <oneCellAnchor>
    <from>
      <col>2</col>
      <colOff>0</colOff>
      <row>9</row>
      <rowOff>0</rowOff>
    </from>
    <ext cx="704850" cy="942975"/>
    <pic>
      <nvPicPr>
        <cNvPr id="4" name="Image 4" descr="Picture"/>
        <cNvPicPr/>
      </nvPicPr>
      <blipFill>
        <a:blip xmlns:a="http://schemas.openxmlformats.org/drawingml/2006/main" xmlns:r="http://schemas.openxmlformats.org/officeDocument/2006/relationships" cstate="print" r:embed="rId4"/>
        <a:stretch xmlns:a="http://schemas.openxmlformats.org/drawingml/2006/main">
          <a:fillRect/>
        </a:stretch>
      </blipFill>
      <spPr>
        <a:prstGeom xmlns:a="http://schemas.openxmlformats.org/drawingml/2006/main" prst="rect"/>
      </spPr>
    </pic>
    <clientData/>
  </oneCellAnchor>
  <oneCellAnchor>
    <from>
      <col>2</col>
      <colOff>0</colOff>
      <row>10</row>
      <rowOff>0</rowOff>
    </from>
    <ext cx="704850" cy="942975"/>
    <pic>
      <nvPicPr>
        <cNvPr id="5" name="Image 5" descr="Picture"/>
        <cNvPicPr/>
      </nvPicPr>
      <blipFill>
        <a:blip xmlns:a="http://schemas.openxmlformats.org/drawingml/2006/main" xmlns:r="http://schemas.openxmlformats.org/officeDocument/2006/relationships" cstate="print" r:embed="rId5"/>
        <a:stretch xmlns:a="http://schemas.openxmlformats.org/drawingml/2006/main">
          <a:fillRect/>
        </a:stretch>
      </blipFill>
      <spPr>
        <a:prstGeom xmlns:a="http://schemas.openxmlformats.org/drawingml/2006/main" prst="rect"/>
      </spPr>
    </pic>
    <clientData/>
  </oneCellAnchor>
  <oneCellAnchor>
    <from>
      <col>2</col>
      <colOff>0</colOff>
      <row>11</row>
      <rowOff>0</rowOff>
    </from>
    <ext cx="704850" cy="942975"/>
    <pic>
      <nvPicPr>
        <cNvPr id="6" name="Image 6" descr="Picture"/>
        <cNvPicPr/>
      </nvPicPr>
      <blipFill>
        <a:blip xmlns:a="http://schemas.openxmlformats.org/drawingml/2006/main" xmlns:r="http://schemas.openxmlformats.org/officeDocument/2006/relationships" cstate="print" r:embed="rId6"/>
        <a:stretch xmlns:a="http://schemas.openxmlformats.org/drawingml/2006/main">
          <a:fillRect/>
        </a:stretch>
      </blipFill>
      <spPr>
        <a:prstGeom xmlns:a="http://schemas.openxmlformats.org/drawingml/2006/main" prst="rect"/>
      </spPr>
    </pic>
    <clientData/>
  </oneCellAnchor>
  <oneCellAnchor>
    <from>
      <col>2</col>
      <colOff>0</colOff>
      <row>12</row>
      <rowOff>0</rowOff>
    </from>
    <ext cx="704850" cy="942975"/>
    <pic>
      <nvPicPr>
        <cNvPr id="7" name="Image 7" descr="Picture"/>
        <cNvPicPr/>
      </nvPicPr>
      <blipFill>
        <a:blip xmlns:a="http://schemas.openxmlformats.org/drawingml/2006/main" xmlns:r="http://schemas.openxmlformats.org/officeDocument/2006/relationships" cstate="print" r:embed="rId7"/>
        <a:stretch xmlns:a="http://schemas.openxmlformats.org/drawingml/2006/main">
          <a:fillRect/>
        </a:stretch>
      </blipFill>
      <spPr>
        <a:prstGeom xmlns:a="http://schemas.openxmlformats.org/drawingml/2006/main" prst="rect"/>
      </spPr>
    </pic>
    <clientData/>
  </oneCellAnchor>
  <oneCellAnchor>
    <from>
      <col>2</col>
      <colOff>0</colOff>
      <row>13</row>
      <rowOff>0</rowOff>
    </from>
    <ext cx="704850" cy="942975"/>
    <pic>
      <nvPicPr>
        <cNvPr id="8" name="Image 8" descr="Picture"/>
        <cNvPicPr/>
      </nvPicPr>
      <blipFill>
        <a:blip xmlns:a="http://schemas.openxmlformats.org/drawingml/2006/main" xmlns:r="http://schemas.openxmlformats.org/officeDocument/2006/relationships" cstate="print" r:embed="rId8"/>
        <a:stretch xmlns:a="http://schemas.openxmlformats.org/drawingml/2006/main">
          <a:fillRect/>
        </a:stretch>
      </blipFill>
      <spPr>
        <a:prstGeom xmlns:a="http://schemas.openxmlformats.org/drawingml/2006/main" prst="rect"/>
      </spPr>
    </pic>
    <clientData/>
  </oneCellAnchor>
  <oneCellAnchor>
    <from>
      <col>2</col>
      <colOff>0</colOff>
      <row>14</row>
      <rowOff>0</rowOff>
    </from>
    <ext cx="1257300" cy="942975"/>
    <pic>
      <nvPicPr>
        <cNvPr id="9" name="Image 9" descr="Picture"/>
        <cNvPicPr/>
      </nvPicPr>
      <blipFill>
        <a:blip xmlns:a="http://schemas.openxmlformats.org/drawingml/2006/main" xmlns:r="http://schemas.openxmlformats.org/officeDocument/2006/relationships" cstate="print" r:embed="rId9"/>
        <a:stretch xmlns:a="http://schemas.openxmlformats.org/drawingml/2006/main">
          <a:fillRect/>
        </a:stretch>
      </blipFill>
      <spPr>
        <a:prstGeom xmlns:a="http://schemas.openxmlformats.org/drawingml/2006/main" prst="rect"/>
      </spPr>
    </pic>
    <clientData/>
  </oneCellAnchor>
  <oneCellAnchor>
    <from>
      <col>2</col>
      <colOff>0</colOff>
      <row>15</row>
      <rowOff>0</rowOff>
    </from>
    <ext cx="704850" cy="942975"/>
    <pic>
      <nvPicPr>
        <cNvPr id="10" name="Image 10" descr="Picture"/>
        <cNvPicPr/>
      </nvPicPr>
      <blipFill>
        <a:blip xmlns:a="http://schemas.openxmlformats.org/drawingml/2006/main" xmlns:r="http://schemas.openxmlformats.org/officeDocument/2006/relationships" cstate="print" r:embed="rId10"/>
        <a:stretch xmlns:a="http://schemas.openxmlformats.org/drawingml/2006/main">
          <a:fillRect/>
        </a:stretch>
      </blipFill>
      <spPr>
        <a:prstGeom xmlns:a="http://schemas.openxmlformats.org/drawingml/2006/main" prst="rect"/>
      </spPr>
    </pic>
    <clientData/>
  </oneCellAnchor>
  <oneCellAnchor>
    <from>
      <col>2</col>
      <colOff>0</colOff>
      <row>16</row>
      <rowOff>0</rowOff>
    </from>
    <ext cx="704850" cy="942975"/>
    <pic>
      <nvPicPr>
        <cNvPr id="11" name="Image 11" descr="Picture"/>
        <cNvPicPr/>
      </nvPicPr>
      <blipFill>
        <a:blip xmlns:a="http://schemas.openxmlformats.org/drawingml/2006/main" xmlns:r="http://schemas.openxmlformats.org/officeDocument/2006/relationships" cstate="print" r:embed="rId11"/>
        <a:stretch xmlns:a="http://schemas.openxmlformats.org/drawingml/2006/main">
          <a:fillRect/>
        </a:stretch>
      </blipFill>
      <spPr>
        <a:prstGeom xmlns:a="http://schemas.openxmlformats.org/drawingml/2006/main" prst="rect"/>
      </spPr>
    </pic>
    <clientData/>
  </oneCellAnchor>
  <oneCellAnchor>
    <from>
      <col>2</col>
      <colOff>0</colOff>
      <row>17</row>
      <rowOff>0</rowOff>
    </from>
    <ext cx="704850" cy="942975"/>
    <pic>
      <nvPicPr>
        <cNvPr id="12" name="Image 12" descr="Picture"/>
        <cNvPicPr/>
      </nvPicPr>
      <blipFill>
        <a:blip xmlns:a="http://schemas.openxmlformats.org/drawingml/2006/main" xmlns:r="http://schemas.openxmlformats.org/officeDocument/2006/relationships" cstate="print" r:embed="rId12"/>
        <a:stretch xmlns:a="http://schemas.openxmlformats.org/drawingml/2006/main">
          <a:fillRect/>
        </a:stretch>
      </blipFill>
      <spPr>
        <a:prstGeom xmlns:a="http://schemas.openxmlformats.org/drawingml/2006/main" prst="rect"/>
      </spPr>
    </pic>
    <clientData/>
  </oneCellAnchor>
  <oneCellAnchor>
    <from>
      <col>2</col>
      <colOff>0</colOff>
      <row>18</row>
      <rowOff>0</rowOff>
    </from>
    <ext cx="704850" cy="942975"/>
    <pic>
      <nvPicPr>
        <cNvPr id="13" name="Image 13" descr="Picture"/>
        <cNvPicPr/>
      </nvPicPr>
      <blipFill>
        <a:blip xmlns:a="http://schemas.openxmlformats.org/drawingml/2006/main" xmlns:r="http://schemas.openxmlformats.org/officeDocument/2006/relationships" cstate="print" r:embed="rId13"/>
        <a:stretch xmlns:a="http://schemas.openxmlformats.org/drawingml/2006/main">
          <a:fillRect/>
        </a:stretch>
      </blipFill>
      <spPr>
        <a:prstGeom xmlns:a="http://schemas.openxmlformats.org/drawingml/2006/main" prst="rect"/>
      </spPr>
    </pic>
    <clientData/>
  </oneCellAnchor>
  <oneCellAnchor>
    <from>
      <col>2</col>
      <colOff>0</colOff>
      <row>19</row>
      <rowOff>0</rowOff>
    </from>
    <ext cx="1257300" cy="942975"/>
    <pic>
      <nvPicPr>
        <cNvPr id="14" name="Image 14" descr="Picture"/>
        <cNvPicPr/>
      </nvPicPr>
      <blipFill>
        <a:blip xmlns:a="http://schemas.openxmlformats.org/drawingml/2006/main" xmlns:r="http://schemas.openxmlformats.org/officeDocument/2006/relationships" cstate="print" r:embed="rId14"/>
        <a:stretch xmlns:a="http://schemas.openxmlformats.org/drawingml/2006/main">
          <a:fillRect/>
        </a:stretch>
      </blipFill>
      <spPr>
        <a:prstGeom xmlns:a="http://schemas.openxmlformats.org/drawingml/2006/main" prst="rect"/>
      </spPr>
    </pic>
    <clientData/>
  </oneCellAnchor>
  <oneCellAnchor>
    <from>
      <col>2</col>
      <colOff>0</colOff>
      <row>20</row>
      <rowOff>0</rowOff>
    </from>
    <ext cx="704850" cy="942975"/>
    <pic>
      <nvPicPr>
        <cNvPr id="15" name="Image 15" descr="Picture"/>
        <cNvPicPr/>
      </nvPicPr>
      <blipFill>
        <a:blip xmlns:a="http://schemas.openxmlformats.org/drawingml/2006/main" xmlns:r="http://schemas.openxmlformats.org/officeDocument/2006/relationships" cstate="print" r:embed="rId15"/>
        <a:stretch xmlns:a="http://schemas.openxmlformats.org/drawingml/2006/main">
          <a:fillRect/>
        </a:stretch>
      </blipFill>
      <spPr>
        <a:prstGeom xmlns:a="http://schemas.openxmlformats.org/drawingml/2006/main" prst="rect"/>
      </spPr>
    </pic>
    <clientData/>
  </oneCellAnchor>
  <oneCellAnchor>
    <from>
      <col>2</col>
      <colOff>0</colOff>
      <row>21</row>
      <rowOff>0</rowOff>
    </from>
    <ext cx="704850" cy="942975"/>
    <pic>
      <nvPicPr>
        <cNvPr id="16" name="Image 16" descr="Picture"/>
        <cNvPicPr/>
      </nvPicPr>
      <blipFill>
        <a:blip xmlns:a="http://schemas.openxmlformats.org/drawingml/2006/main" xmlns:r="http://schemas.openxmlformats.org/officeDocument/2006/relationships" cstate="print" r:embed="rId16"/>
        <a:stretch xmlns:a="http://schemas.openxmlformats.org/drawingml/2006/main">
          <a:fillRect/>
        </a:stretch>
      </blipFill>
      <spPr>
        <a:prstGeom xmlns:a="http://schemas.openxmlformats.org/drawingml/2006/main" prst="rect"/>
      </spPr>
    </pic>
    <clientData/>
  </oneCellAnchor>
  <oneCellAnchor>
    <from>
      <col>2</col>
      <colOff>0</colOff>
      <row>22</row>
      <rowOff>0</rowOff>
    </from>
    <ext cx="1257300" cy="942975"/>
    <pic>
      <nvPicPr>
        <cNvPr id="17" name="Image 17" descr="Picture"/>
        <cNvPicPr/>
      </nvPicPr>
      <blipFill>
        <a:blip xmlns:a="http://schemas.openxmlformats.org/drawingml/2006/main" xmlns:r="http://schemas.openxmlformats.org/officeDocument/2006/relationships" cstate="print" r:embed="rId17"/>
        <a:stretch xmlns:a="http://schemas.openxmlformats.org/drawingml/2006/main">
          <a:fillRect/>
        </a:stretch>
      </blipFill>
      <spPr>
        <a:prstGeom xmlns:a="http://schemas.openxmlformats.org/drawingml/2006/main" prst="rect"/>
      </spPr>
    </pic>
    <clientData/>
  </oneCellAnchor>
  <oneCellAnchor>
    <from>
      <col>2</col>
      <colOff>0</colOff>
      <row>23</row>
      <rowOff>0</rowOff>
    </from>
    <ext cx="1257300" cy="942975"/>
    <pic>
      <nvPicPr>
        <cNvPr id="18" name="Image 18" descr="Picture"/>
        <cNvPicPr/>
      </nvPicPr>
      <blipFill>
        <a:blip xmlns:a="http://schemas.openxmlformats.org/drawingml/2006/main" xmlns:r="http://schemas.openxmlformats.org/officeDocument/2006/relationships" cstate="print" r:embed="rId18"/>
        <a:stretch xmlns:a="http://schemas.openxmlformats.org/drawingml/2006/main">
          <a:fillRect/>
        </a:stretch>
      </blipFill>
      <spPr>
        <a:prstGeom xmlns:a="http://schemas.openxmlformats.org/drawingml/2006/main" prst="rect"/>
      </spPr>
    </pic>
    <clientData/>
  </oneCellAnchor>
  <oneCellAnchor>
    <from>
      <col>2</col>
      <colOff>0</colOff>
      <row>24</row>
      <rowOff>0</rowOff>
    </from>
    <ext cx="1257300" cy="942975"/>
    <pic>
      <nvPicPr>
        <cNvPr id="19" name="Image 19" descr="Picture"/>
        <cNvPicPr/>
      </nvPicPr>
      <blipFill>
        <a:blip xmlns:a="http://schemas.openxmlformats.org/drawingml/2006/main" xmlns:r="http://schemas.openxmlformats.org/officeDocument/2006/relationships" cstate="print" r:embed="rId19"/>
        <a:stretch xmlns:a="http://schemas.openxmlformats.org/drawingml/2006/main">
          <a:fillRect/>
        </a:stretch>
      </blipFill>
      <spPr>
        <a:prstGeom xmlns:a="http://schemas.openxmlformats.org/drawingml/2006/main" prst="rect"/>
      </spPr>
    </pic>
    <clientData/>
  </oneCellAnchor>
  <oneCellAnchor>
    <from>
      <col>2</col>
      <colOff>0</colOff>
      <row>25</row>
      <rowOff>0</rowOff>
    </from>
    <ext cx="704850" cy="942975"/>
    <pic>
      <nvPicPr>
        <cNvPr id="20" name="Image 20" descr="Picture"/>
        <cNvPicPr/>
      </nvPicPr>
      <blipFill>
        <a:blip xmlns:a="http://schemas.openxmlformats.org/drawingml/2006/main" xmlns:r="http://schemas.openxmlformats.org/officeDocument/2006/relationships" cstate="print" r:embed="rId20"/>
        <a:stretch xmlns:a="http://schemas.openxmlformats.org/drawingml/2006/main">
          <a:fillRect/>
        </a:stretch>
      </blipFill>
      <spPr>
        <a:prstGeom xmlns:a="http://schemas.openxmlformats.org/drawingml/2006/main" prst="rect"/>
      </spPr>
    </pic>
    <clientData/>
  </oneCellAnchor>
  <oneCellAnchor>
    <from>
      <col>2</col>
      <colOff>0</colOff>
      <row>26</row>
      <rowOff>0</rowOff>
    </from>
    <ext cx="1257300" cy="942975"/>
    <pic>
      <nvPicPr>
        <cNvPr id="21" name="Image 21" descr="Picture"/>
        <cNvPicPr/>
      </nvPicPr>
      <blipFill>
        <a:blip xmlns:a="http://schemas.openxmlformats.org/drawingml/2006/main" xmlns:r="http://schemas.openxmlformats.org/officeDocument/2006/relationships" cstate="print" r:embed="rId21"/>
        <a:stretch xmlns:a="http://schemas.openxmlformats.org/drawingml/2006/main">
          <a:fillRect/>
        </a:stretch>
      </blipFill>
      <spPr>
        <a:prstGeom xmlns:a="http://schemas.openxmlformats.org/drawingml/2006/main" prst="rect"/>
      </spPr>
    </pic>
    <clientData/>
  </oneCellAnchor>
  <oneCellAnchor>
    <from>
      <col>2</col>
      <colOff>0</colOff>
      <row>27</row>
      <rowOff>0</rowOff>
    </from>
    <ext cx="1257300" cy="942975"/>
    <pic>
      <nvPicPr>
        <cNvPr id="22" name="Image 22" descr="Picture"/>
        <cNvPicPr/>
      </nvPicPr>
      <blipFill>
        <a:blip xmlns:a="http://schemas.openxmlformats.org/drawingml/2006/main" xmlns:r="http://schemas.openxmlformats.org/officeDocument/2006/relationships" cstate="print" r:embed="rId22"/>
        <a:stretch xmlns:a="http://schemas.openxmlformats.org/drawingml/2006/main">
          <a:fillRect/>
        </a:stretch>
      </blipFill>
      <spPr>
        <a:prstGeom xmlns:a="http://schemas.openxmlformats.org/drawingml/2006/main" prst="rect"/>
      </spPr>
    </pic>
    <clientData/>
  </oneCellAnchor>
  <oneCellAnchor>
    <from>
      <col>2</col>
      <colOff>0</colOff>
      <row>28</row>
      <rowOff>0</rowOff>
    </from>
    <ext cx="1257300" cy="942975"/>
    <pic>
      <nvPicPr>
        <cNvPr id="23" name="Image 23" descr="Picture"/>
        <cNvPicPr/>
      </nvPicPr>
      <blipFill>
        <a:blip xmlns:a="http://schemas.openxmlformats.org/drawingml/2006/main" xmlns:r="http://schemas.openxmlformats.org/officeDocument/2006/relationships" cstate="print" r:embed="rId23"/>
        <a:stretch xmlns:a="http://schemas.openxmlformats.org/drawingml/2006/main">
          <a:fillRect/>
        </a:stretch>
      </blipFill>
      <spPr>
        <a:prstGeom xmlns:a="http://schemas.openxmlformats.org/drawingml/2006/main" prst="rect"/>
      </spPr>
    </pic>
    <clientData/>
  </oneCellAnchor>
  <oneCellAnchor>
    <from>
      <col>2</col>
      <colOff>0</colOff>
      <row>29</row>
      <rowOff>0</rowOff>
    </from>
    <ext cx="1257300" cy="942975"/>
    <pic>
      <nvPicPr>
        <cNvPr id="24" name="Image 24" descr="Picture"/>
        <cNvPicPr/>
      </nvPicPr>
      <blipFill>
        <a:blip xmlns:a="http://schemas.openxmlformats.org/drawingml/2006/main" xmlns:r="http://schemas.openxmlformats.org/officeDocument/2006/relationships" cstate="print" r:embed="rId24"/>
        <a:stretch xmlns:a="http://schemas.openxmlformats.org/drawingml/2006/main">
          <a:fillRect/>
        </a:stretch>
      </blipFill>
      <spPr>
        <a:prstGeom xmlns:a="http://schemas.openxmlformats.org/drawingml/2006/main" prst="rect"/>
      </spPr>
    </pic>
    <clientData/>
  </oneCellAnchor>
  <oneCellAnchor>
    <from>
      <col>2</col>
      <colOff>0</colOff>
      <row>30</row>
      <rowOff>0</rowOff>
    </from>
    <ext cx="704850" cy="942975"/>
    <pic>
      <nvPicPr>
        <cNvPr id="25" name="Image 25" descr="Picture"/>
        <cNvPicPr/>
      </nvPicPr>
      <blipFill>
        <a:blip xmlns:a="http://schemas.openxmlformats.org/drawingml/2006/main" xmlns:r="http://schemas.openxmlformats.org/officeDocument/2006/relationships" cstate="print" r:embed="rId25"/>
        <a:stretch xmlns:a="http://schemas.openxmlformats.org/drawingml/2006/main">
          <a:fillRect/>
        </a:stretch>
      </blipFill>
      <spPr>
        <a:prstGeom xmlns:a="http://schemas.openxmlformats.org/drawingml/2006/main" prst="rect"/>
      </spPr>
    </pic>
    <clientData/>
  </oneCellAnchor>
  <oneCellAnchor>
    <from>
      <col>2</col>
      <colOff>0</colOff>
      <row>31</row>
      <rowOff>0</rowOff>
    </from>
    <ext cx="1257300" cy="942975"/>
    <pic>
      <nvPicPr>
        <cNvPr id="26" name="Image 26" descr="Picture"/>
        <cNvPicPr/>
      </nvPicPr>
      <blipFill>
        <a:blip xmlns:a="http://schemas.openxmlformats.org/drawingml/2006/main" xmlns:r="http://schemas.openxmlformats.org/officeDocument/2006/relationships" cstate="print" r:embed="rId26"/>
        <a:stretch xmlns:a="http://schemas.openxmlformats.org/drawingml/2006/main">
          <a:fillRect/>
        </a:stretch>
      </blipFill>
      <spPr>
        <a:prstGeom xmlns:a="http://schemas.openxmlformats.org/drawingml/2006/main" prst="rect"/>
      </spPr>
    </pic>
    <clientData/>
  </oneCellAnchor>
  <oneCellAnchor>
    <from>
      <col>2</col>
      <colOff>0</colOff>
      <row>32</row>
      <rowOff>0</rowOff>
    </from>
    <ext cx="704850" cy="942975"/>
    <pic>
      <nvPicPr>
        <cNvPr id="27" name="Image 27" descr="Picture"/>
        <cNvPicPr/>
      </nvPicPr>
      <blipFill>
        <a:blip xmlns:a="http://schemas.openxmlformats.org/drawingml/2006/main" xmlns:r="http://schemas.openxmlformats.org/officeDocument/2006/relationships" cstate="print" r:embed="rId27"/>
        <a:stretch xmlns:a="http://schemas.openxmlformats.org/drawingml/2006/main">
          <a:fillRect/>
        </a:stretch>
      </blipFill>
      <spPr>
        <a:prstGeom xmlns:a="http://schemas.openxmlformats.org/drawingml/2006/main" prst="rect"/>
      </spPr>
    </pic>
    <clientData/>
  </oneCellAnchor>
  <oneCellAnchor>
    <from>
      <col>2</col>
      <colOff>0</colOff>
      <row>33</row>
      <rowOff>0</rowOff>
    </from>
    <ext cx="704850" cy="942975"/>
    <pic>
      <nvPicPr>
        <cNvPr id="28" name="Image 28" descr="Picture"/>
        <cNvPicPr/>
      </nvPicPr>
      <blipFill>
        <a:blip xmlns:a="http://schemas.openxmlformats.org/drawingml/2006/main" xmlns:r="http://schemas.openxmlformats.org/officeDocument/2006/relationships" cstate="print" r:embed="rId28"/>
        <a:stretch xmlns:a="http://schemas.openxmlformats.org/drawingml/2006/main">
          <a:fillRect/>
        </a:stretch>
      </blipFill>
      <spPr>
        <a:prstGeom xmlns:a="http://schemas.openxmlformats.org/drawingml/2006/main" prst="rect"/>
      </spPr>
    </pic>
    <clientData/>
  </oneCellAnchor>
  <oneCellAnchor>
    <from>
      <col>2</col>
      <colOff>0</colOff>
      <row>34</row>
      <rowOff>0</rowOff>
    </from>
    <ext cx="704850" cy="942975"/>
    <pic>
      <nvPicPr>
        <cNvPr id="29" name="Image 29" descr="Picture"/>
        <cNvPicPr/>
      </nvPicPr>
      <blipFill>
        <a:blip xmlns:a="http://schemas.openxmlformats.org/drawingml/2006/main" xmlns:r="http://schemas.openxmlformats.org/officeDocument/2006/relationships" cstate="print" r:embed="rId29"/>
        <a:stretch xmlns:a="http://schemas.openxmlformats.org/drawingml/2006/main">
          <a:fillRect/>
        </a:stretch>
      </blipFill>
      <spPr>
        <a:prstGeom xmlns:a="http://schemas.openxmlformats.org/drawingml/2006/main" prst="rect"/>
      </spPr>
    </pic>
    <clientData/>
  </oneCellAnchor>
  <oneCellAnchor>
    <from>
      <col>2</col>
      <colOff>0</colOff>
      <row>35</row>
      <rowOff>0</rowOff>
    </from>
    <ext cx="704850" cy="942975"/>
    <pic>
      <nvPicPr>
        <cNvPr id="30" name="Image 30" descr="Picture"/>
        <cNvPicPr/>
      </nvPicPr>
      <blipFill>
        <a:blip xmlns:a="http://schemas.openxmlformats.org/drawingml/2006/main" xmlns:r="http://schemas.openxmlformats.org/officeDocument/2006/relationships" cstate="print" r:embed="rId30"/>
        <a:stretch xmlns:a="http://schemas.openxmlformats.org/drawingml/2006/main">
          <a:fillRect/>
        </a:stretch>
      </blipFill>
      <spPr>
        <a:prstGeom xmlns:a="http://schemas.openxmlformats.org/drawingml/2006/main" prst="rect"/>
      </spPr>
    </pic>
    <clientData/>
  </oneCellAnchor>
  <oneCellAnchor>
    <from>
      <col>2</col>
      <colOff>0</colOff>
      <row>36</row>
      <rowOff>0</rowOff>
    </from>
    <ext cx="1257300" cy="942975"/>
    <pic>
      <nvPicPr>
        <cNvPr id="31" name="Image 31" descr="Picture"/>
        <cNvPicPr/>
      </nvPicPr>
      <blipFill>
        <a:blip xmlns:a="http://schemas.openxmlformats.org/drawingml/2006/main" xmlns:r="http://schemas.openxmlformats.org/officeDocument/2006/relationships" cstate="print" r:embed="rId31"/>
        <a:stretch xmlns:a="http://schemas.openxmlformats.org/drawingml/2006/main">
          <a:fillRect/>
        </a:stretch>
      </blipFill>
      <spPr>
        <a:prstGeom xmlns:a="http://schemas.openxmlformats.org/drawingml/2006/main" prst="rect"/>
      </spPr>
    </pic>
    <clientData/>
  </oneCellAnchor>
  <oneCellAnchor>
    <from>
      <col>2</col>
      <colOff>0</colOff>
      <row>37</row>
      <rowOff>0</rowOff>
    </from>
    <ext cx="704850" cy="942975"/>
    <pic>
      <nvPicPr>
        <cNvPr id="32" name="Image 32" descr="Picture"/>
        <cNvPicPr/>
      </nvPicPr>
      <blipFill>
        <a:blip xmlns:a="http://schemas.openxmlformats.org/drawingml/2006/main" xmlns:r="http://schemas.openxmlformats.org/officeDocument/2006/relationships" cstate="print" r:embed="rId32"/>
        <a:stretch xmlns:a="http://schemas.openxmlformats.org/drawingml/2006/main">
          <a:fillRect/>
        </a:stretch>
      </blipFill>
      <spPr>
        <a:prstGeom xmlns:a="http://schemas.openxmlformats.org/drawingml/2006/main" prst="rect"/>
      </spPr>
    </pic>
    <clientData/>
  </oneCellAnchor>
  <oneCellAnchor>
    <from>
      <col>2</col>
      <colOff>0</colOff>
      <row>38</row>
      <rowOff>0</rowOff>
    </from>
    <ext cx="1257300" cy="942975"/>
    <pic>
      <nvPicPr>
        <cNvPr id="33" name="Image 33" descr="Picture"/>
        <cNvPicPr/>
      </nvPicPr>
      <blipFill>
        <a:blip xmlns:a="http://schemas.openxmlformats.org/drawingml/2006/main" xmlns:r="http://schemas.openxmlformats.org/officeDocument/2006/relationships" cstate="print" r:embed="rId33"/>
        <a:stretch xmlns:a="http://schemas.openxmlformats.org/drawingml/2006/main">
          <a:fillRect/>
        </a:stretch>
      </blipFill>
      <spPr>
        <a:prstGeom xmlns:a="http://schemas.openxmlformats.org/drawingml/2006/main" prst="rect"/>
      </spPr>
    </pic>
    <clientData/>
  </oneCellAnchor>
  <oneCellAnchor>
    <from>
      <col>2</col>
      <colOff>0</colOff>
      <row>39</row>
      <rowOff>0</rowOff>
    </from>
    <ext cx="704850" cy="942975"/>
    <pic>
      <nvPicPr>
        <cNvPr id="34" name="Image 34" descr="Picture"/>
        <cNvPicPr/>
      </nvPicPr>
      <blipFill>
        <a:blip xmlns:a="http://schemas.openxmlformats.org/drawingml/2006/main" xmlns:r="http://schemas.openxmlformats.org/officeDocument/2006/relationships" cstate="print" r:embed="rId34"/>
        <a:stretch xmlns:a="http://schemas.openxmlformats.org/drawingml/2006/main">
          <a:fillRect/>
        </a:stretch>
      </blipFill>
      <spPr>
        <a:prstGeom xmlns:a="http://schemas.openxmlformats.org/drawingml/2006/main" prst="rect"/>
      </spPr>
    </pic>
    <clientData/>
  </oneCellAnchor>
  <oneCellAnchor>
    <from>
      <col>2</col>
      <colOff>0</colOff>
      <row>40</row>
      <rowOff>0</rowOff>
    </from>
    <ext cx="1257300" cy="942975"/>
    <pic>
      <nvPicPr>
        <cNvPr id="35" name="Image 35" descr="Picture"/>
        <cNvPicPr/>
      </nvPicPr>
      <blipFill>
        <a:blip xmlns:a="http://schemas.openxmlformats.org/drawingml/2006/main" xmlns:r="http://schemas.openxmlformats.org/officeDocument/2006/relationships" cstate="print" r:embed="rId35"/>
        <a:stretch xmlns:a="http://schemas.openxmlformats.org/drawingml/2006/main">
          <a:fillRect/>
        </a:stretch>
      </blipFill>
      <spPr>
        <a:prstGeom xmlns:a="http://schemas.openxmlformats.org/drawingml/2006/main" prst="rect"/>
      </spPr>
    </pic>
    <clientData/>
  </oneCellAnchor>
  <oneCellAnchor>
    <from>
      <col>2</col>
      <colOff>0</colOff>
      <row>41</row>
      <rowOff>0</rowOff>
    </from>
    <ext cx="704850" cy="942975"/>
    <pic>
      <nvPicPr>
        <cNvPr id="36" name="Image 36" descr="Picture"/>
        <cNvPicPr/>
      </nvPicPr>
      <blipFill>
        <a:blip xmlns:a="http://schemas.openxmlformats.org/drawingml/2006/main" xmlns:r="http://schemas.openxmlformats.org/officeDocument/2006/relationships" cstate="print" r:embed="rId36"/>
        <a:stretch xmlns:a="http://schemas.openxmlformats.org/drawingml/2006/main">
          <a:fillRect/>
        </a:stretch>
      </blipFill>
      <spPr>
        <a:prstGeom xmlns:a="http://schemas.openxmlformats.org/drawingml/2006/main" prst="rect"/>
      </spPr>
    </pic>
    <clientData/>
  </oneCellAnchor>
  <oneCellAnchor>
    <from>
      <col>2</col>
      <colOff>0</colOff>
      <row>42</row>
      <rowOff>0</rowOff>
    </from>
    <ext cx="1257300" cy="942975"/>
    <pic>
      <nvPicPr>
        <cNvPr id="37" name="Image 37" descr="Picture"/>
        <cNvPicPr/>
      </nvPicPr>
      <blipFill>
        <a:blip xmlns:a="http://schemas.openxmlformats.org/drawingml/2006/main" xmlns:r="http://schemas.openxmlformats.org/officeDocument/2006/relationships" cstate="print" r:embed="rId37"/>
        <a:stretch xmlns:a="http://schemas.openxmlformats.org/drawingml/2006/main">
          <a:fillRect/>
        </a:stretch>
      </blipFill>
      <spPr>
        <a:prstGeom xmlns:a="http://schemas.openxmlformats.org/drawingml/2006/main" prst="rect"/>
      </spPr>
    </pic>
    <clientData/>
  </oneCellAnchor>
  <oneCellAnchor>
    <from>
      <col>2</col>
      <colOff>0</colOff>
      <row>43</row>
      <rowOff>0</rowOff>
    </from>
    <ext cx="704850" cy="942975"/>
    <pic>
      <nvPicPr>
        <cNvPr id="38" name="Image 38" descr="Picture"/>
        <cNvPicPr/>
      </nvPicPr>
      <blipFill>
        <a:blip xmlns:a="http://schemas.openxmlformats.org/drawingml/2006/main" xmlns:r="http://schemas.openxmlformats.org/officeDocument/2006/relationships" cstate="print" r:embed="rId38"/>
        <a:stretch xmlns:a="http://schemas.openxmlformats.org/drawingml/2006/main">
          <a:fillRect/>
        </a:stretch>
      </blipFill>
      <spPr>
        <a:prstGeom xmlns:a="http://schemas.openxmlformats.org/drawingml/2006/main" prst="rect"/>
      </spPr>
    </pic>
    <clientData/>
  </oneCellAnchor>
  <oneCellAnchor>
    <from>
      <col>2</col>
      <colOff>0</colOff>
      <row>44</row>
      <rowOff>0</rowOff>
    </from>
    <ext cx="1257300" cy="942975"/>
    <pic>
      <nvPicPr>
        <cNvPr id="39" name="Image 39" descr="Picture"/>
        <cNvPicPr/>
      </nvPicPr>
      <blipFill>
        <a:blip xmlns:a="http://schemas.openxmlformats.org/drawingml/2006/main" xmlns:r="http://schemas.openxmlformats.org/officeDocument/2006/relationships" cstate="print" r:embed="rId39"/>
        <a:stretch xmlns:a="http://schemas.openxmlformats.org/drawingml/2006/main">
          <a:fillRect/>
        </a:stretch>
      </blipFill>
      <spPr>
        <a:prstGeom xmlns:a="http://schemas.openxmlformats.org/drawingml/2006/main" prst="rect"/>
      </spPr>
    </pic>
    <clientData/>
  </oneCellAnchor>
  <oneCellAnchor>
    <from>
      <col>2</col>
      <colOff>0</colOff>
      <row>45</row>
      <rowOff>0</rowOff>
    </from>
    <ext cx="704850" cy="942975"/>
    <pic>
      <nvPicPr>
        <cNvPr id="40" name="Image 40" descr="Picture"/>
        <cNvPicPr/>
      </nvPicPr>
      <blipFill>
        <a:blip xmlns:a="http://schemas.openxmlformats.org/drawingml/2006/main" xmlns:r="http://schemas.openxmlformats.org/officeDocument/2006/relationships" cstate="print" r:embed="rId40"/>
        <a:stretch xmlns:a="http://schemas.openxmlformats.org/drawingml/2006/main">
          <a:fillRect/>
        </a:stretch>
      </blipFill>
      <spPr>
        <a:prstGeom xmlns:a="http://schemas.openxmlformats.org/drawingml/2006/main" prst="rect"/>
      </spPr>
    </pic>
    <clientData/>
  </oneCellAnchor>
  <oneCellAnchor>
    <from>
      <col>2</col>
      <colOff>0</colOff>
      <row>46</row>
      <rowOff>0</rowOff>
    </from>
    <ext cx="1257300" cy="942975"/>
    <pic>
      <nvPicPr>
        <cNvPr id="41" name="Image 41" descr="Picture"/>
        <cNvPicPr/>
      </nvPicPr>
      <blipFill>
        <a:blip xmlns:a="http://schemas.openxmlformats.org/drawingml/2006/main" xmlns:r="http://schemas.openxmlformats.org/officeDocument/2006/relationships" cstate="print" r:embed="rId41"/>
        <a:stretch xmlns:a="http://schemas.openxmlformats.org/drawingml/2006/main">
          <a:fillRect/>
        </a:stretch>
      </blipFill>
      <spPr>
        <a:prstGeom xmlns:a="http://schemas.openxmlformats.org/drawingml/2006/main" prst="rect"/>
      </spPr>
    </pic>
    <clientData/>
  </oneCellAnchor>
  <oneCellAnchor>
    <from>
      <col>2</col>
      <colOff>0</colOff>
      <row>47</row>
      <rowOff>0</rowOff>
    </from>
    <ext cx="704850" cy="942975"/>
    <pic>
      <nvPicPr>
        <cNvPr id="42" name="Image 42" descr="Picture"/>
        <cNvPicPr/>
      </nvPicPr>
      <blipFill>
        <a:blip xmlns:a="http://schemas.openxmlformats.org/drawingml/2006/main" xmlns:r="http://schemas.openxmlformats.org/officeDocument/2006/relationships" cstate="print" r:embed="rId42"/>
        <a:stretch xmlns:a="http://schemas.openxmlformats.org/drawingml/2006/main">
          <a:fillRect/>
        </a:stretch>
      </blipFill>
      <spPr>
        <a:prstGeom xmlns:a="http://schemas.openxmlformats.org/drawingml/2006/main" prst="rect"/>
      </spPr>
    </pic>
    <clientData/>
  </oneCellAnchor>
  <oneCellAnchor>
    <from>
      <col>2</col>
      <colOff>0</colOff>
      <row>48</row>
      <rowOff>0</rowOff>
    </from>
    <ext cx="1257300" cy="942975"/>
    <pic>
      <nvPicPr>
        <cNvPr id="43" name="Image 43" descr="Picture"/>
        <cNvPicPr/>
      </nvPicPr>
      <blipFill>
        <a:blip xmlns:a="http://schemas.openxmlformats.org/drawingml/2006/main" xmlns:r="http://schemas.openxmlformats.org/officeDocument/2006/relationships" cstate="print" r:embed="rId43"/>
        <a:stretch xmlns:a="http://schemas.openxmlformats.org/drawingml/2006/main">
          <a:fillRect/>
        </a:stretch>
      </blipFill>
      <spPr>
        <a:prstGeom xmlns:a="http://schemas.openxmlformats.org/drawingml/2006/main" prst="rect"/>
      </spPr>
    </pic>
    <clientData/>
  </oneCellAnchor>
  <oneCellAnchor>
    <from>
      <col>2</col>
      <colOff>0</colOff>
      <row>49</row>
      <rowOff>0</rowOff>
    </from>
    <ext cx="704850" cy="942975"/>
    <pic>
      <nvPicPr>
        <cNvPr id="44" name="Image 44" descr="Picture"/>
        <cNvPicPr/>
      </nvPicPr>
      <blipFill>
        <a:blip xmlns:a="http://schemas.openxmlformats.org/drawingml/2006/main" xmlns:r="http://schemas.openxmlformats.org/officeDocument/2006/relationships" cstate="print" r:embed="rId44"/>
        <a:stretch xmlns:a="http://schemas.openxmlformats.org/drawingml/2006/main">
          <a:fillRect/>
        </a:stretch>
      </blipFill>
      <spPr>
        <a:prstGeom xmlns:a="http://schemas.openxmlformats.org/drawingml/2006/main" prst="rect"/>
      </spPr>
    </pic>
    <clientData/>
  </oneCellAnchor>
  <oneCellAnchor>
    <from>
      <col>2</col>
      <colOff>0</colOff>
      <row>50</row>
      <rowOff>0</rowOff>
    </from>
    <ext cx="704850" cy="942975"/>
    <pic>
      <nvPicPr>
        <cNvPr id="45" name="Image 45" descr="Picture"/>
        <cNvPicPr/>
      </nvPicPr>
      <blipFill>
        <a:blip xmlns:a="http://schemas.openxmlformats.org/drawingml/2006/main" xmlns:r="http://schemas.openxmlformats.org/officeDocument/2006/relationships" cstate="print" r:embed="rId45"/>
        <a:stretch xmlns:a="http://schemas.openxmlformats.org/drawingml/2006/main">
          <a:fillRect/>
        </a:stretch>
      </blipFill>
      <spPr>
        <a:prstGeom xmlns:a="http://schemas.openxmlformats.org/drawingml/2006/main" prst="rect"/>
      </spPr>
    </pic>
    <clientData/>
  </oneCellAnchor>
  <oneCellAnchor>
    <from>
      <col>2</col>
      <colOff>0</colOff>
      <row>51</row>
      <rowOff>0</rowOff>
    </from>
    <ext cx="704850" cy="942975"/>
    <pic>
      <nvPicPr>
        <cNvPr id="46" name="Image 46" descr="Picture"/>
        <cNvPicPr/>
      </nvPicPr>
      <blipFill>
        <a:blip xmlns:a="http://schemas.openxmlformats.org/drawingml/2006/main" xmlns:r="http://schemas.openxmlformats.org/officeDocument/2006/relationships" cstate="print" r:embed="rId46"/>
        <a:stretch xmlns:a="http://schemas.openxmlformats.org/drawingml/2006/main">
          <a:fillRect/>
        </a:stretch>
      </blipFill>
      <spPr>
        <a:prstGeom xmlns:a="http://schemas.openxmlformats.org/drawingml/2006/main" prst="rect"/>
      </spPr>
    </pic>
    <clientData/>
  </oneCellAnchor>
  <oneCellAnchor>
    <from>
      <col>2</col>
      <colOff>0</colOff>
      <row>52</row>
      <rowOff>0</rowOff>
    </from>
    <ext cx="704850" cy="942975"/>
    <pic>
      <nvPicPr>
        <cNvPr id="47" name="Image 47" descr="Picture"/>
        <cNvPicPr/>
      </nvPicPr>
      <blipFill>
        <a:blip xmlns:a="http://schemas.openxmlformats.org/drawingml/2006/main" xmlns:r="http://schemas.openxmlformats.org/officeDocument/2006/relationships" cstate="print" r:embed="rId47"/>
        <a:stretch xmlns:a="http://schemas.openxmlformats.org/drawingml/2006/main">
          <a:fillRect/>
        </a:stretch>
      </blipFill>
      <spPr>
        <a:prstGeom xmlns:a="http://schemas.openxmlformats.org/drawingml/2006/main" prst="rect"/>
      </spPr>
    </pic>
    <clientData/>
  </oneCellAnchor>
  <oneCellAnchor>
    <from>
      <col>2</col>
      <colOff>0</colOff>
      <row>53</row>
      <rowOff>0</rowOff>
    </from>
    <ext cx="1257300" cy="942975"/>
    <pic>
      <nvPicPr>
        <cNvPr id="48" name="Image 48" descr="Picture"/>
        <cNvPicPr/>
      </nvPicPr>
      <blipFill>
        <a:blip xmlns:a="http://schemas.openxmlformats.org/drawingml/2006/main" xmlns:r="http://schemas.openxmlformats.org/officeDocument/2006/relationships" cstate="print" r:embed="rId48"/>
        <a:stretch xmlns:a="http://schemas.openxmlformats.org/drawingml/2006/main">
          <a:fillRect/>
        </a:stretch>
      </blipFill>
      <spPr>
        <a:prstGeom xmlns:a="http://schemas.openxmlformats.org/drawingml/2006/main" prst="rect"/>
      </spPr>
    </pic>
    <clientData/>
  </oneCellAnchor>
  <oneCellAnchor>
    <from>
      <col>2</col>
      <colOff>0</colOff>
      <row>54</row>
      <rowOff>0</rowOff>
    </from>
    <ext cx="704850" cy="942975"/>
    <pic>
      <nvPicPr>
        <cNvPr id="49" name="Image 49" descr="Picture"/>
        <cNvPicPr/>
      </nvPicPr>
      <blipFill>
        <a:blip xmlns:a="http://schemas.openxmlformats.org/drawingml/2006/main" xmlns:r="http://schemas.openxmlformats.org/officeDocument/2006/relationships" cstate="print" r:embed="rId49"/>
        <a:stretch xmlns:a="http://schemas.openxmlformats.org/drawingml/2006/main">
          <a:fillRect/>
        </a:stretch>
      </blipFill>
      <spPr>
        <a:prstGeom xmlns:a="http://schemas.openxmlformats.org/drawingml/2006/main" prst="rect"/>
      </spPr>
    </pic>
    <clientData/>
  </oneCellAnchor>
  <oneCellAnchor>
    <from>
      <col>2</col>
      <colOff>0</colOff>
      <row>55</row>
      <rowOff>0</rowOff>
    </from>
    <ext cx="704850" cy="942975"/>
    <pic>
      <nvPicPr>
        <cNvPr id="50" name="Image 50" descr="Picture"/>
        <cNvPicPr/>
      </nvPicPr>
      <blipFill>
        <a:blip xmlns:a="http://schemas.openxmlformats.org/drawingml/2006/main" xmlns:r="http://schemas.openxmlformats.org/officeDocument/2006/relationships" cstate="print" r:embed="rId50"/>
        <a:stretch xmlns:a="http://schemas.openxmlformats.org/drawingml/2006/main">
          <a:fillRect/>
        </a:stretch>
      </blipFill>
      <spPr>
        <a:prstGeom xmlns:a="http://schemas.openxmlformats.org/drawingml/2006/main" prst="rect"/>
      </spPr>
    </pic>
    <clientData/>
  </oneCellAnchor>
  <oneCellAnchor>
    <from>
      <col>2</col>
      <colOff>0</colOff>
      <row>56</row>
      <rowOff>0</rowOff>
    </from>
    <ext cx="704850" cy="942975"/>
    <pic>
      <nvPicPr>
        <cNvPr id="51" name="Image 51" descr="Picture"/>
        <cNvPicPr/>
      </nvPicPr>
      <blipFill>
        <a:blip xmlns:a="http://schemas.openxmlformats.org/drawingml/2006/main" xmlns:r="http://schemas.openxmlformats.org/officeDocument/2006/relationships" cstate="print" r:embed="rId51"/>
        <a:stretch xmlns:a="http://schemas.openxmlformats.org/drawingml/2006/main">
          <a:fillRect/>
        </a:stretch>
      </blipFill>
      <spPr>
        <a:prstGeom xmlns:a="http://schemas.openxmlformats.org/drawingml/2006/main" prst="rect"/>
      </spPr>
    </pic>
    <clientData/>
  </oneCellAnchor>
  <oneCellAnchor>
    <from>
      <col>2</col>
      <colOff>0</colOff>
      <row>57</row>
      <rowOff>0</rowOff>
    </from>
    <ext cx="1257300" cy="942975"/>
    <pic>
      <nvPicPr>
        <cNvPr id="52" name="Image 52" descr="Picture"/>
        <cNvPicPr/>
      </nvPicPr>
      <blipFill>
        <a:blip xmlns:a="http://schemas.openxmlformats.org/drawingml/2006/main" xmlns:r="http://schemas.openxmlformats.org/officeDocument/2006/relationships" cstate="print" r:embed="rId52"/>
        <a:stretch xmlns:a="http://schemas.openxmlformats.org/drawingml/2006/main">
          <a:fillRect/>
        </a:stretch>
      </blipFill>
      <spPr>
        <a:prstGeom xmlns:a="http://schemas.openxmlformats.org/drawingml/2006/main" prst="rect"/>
      </spPr>
    </pic>
    <clientData/>
  </oneCellAnchor>
  <oneCellAnchor>
    <from>
      <col>2</col>
      <colOff>0</colOff>
      <row>58</row>
      <rowOff>0</rowOff>
    </from>
    <ext cx="1257300" cy="942975"/>
    <pic>
      <nvPicPr>
        <cNvPr id="53" name="Image 53" descr="Picture"/>
        <cNvPicPr/>
      </nvPicPr>
      <blipFill>
        <a:blip xmlns:a="http://schemas.openxmlformats.org/drawingml/2006/main" xmlns:r="http://schemas.openxmlformats.org/officeDocument/2006/relationships" cstate="print" r:embed="rId53"/>
        <a:stretch xmlns:a="http://schemas.openxmlformats.org/drawingml/2006/main">
          <a:fillRect/>
        </a:stretch>
      </blipFill>
      <spPr>
        <a:prstGeom xmlns:a="http://schemas.openxmlformats.org/drawingml/2006/main" prst="rect"/>
      </spPr>
    </pic>
    <clientData/>
  </oneCellAnchor>
  <oneCellAnchor>
    <from>
      <col>2</col>
      <colOff>0</colOff>
      <row>59</row>
      <rowOff>0</rowOff>
    </from>
    <ext cx="1257300" cy="942975"/>
    <pic>
      <nvPicPr>
        <cNvPr id="54" name="Image 54" descr="Picture"/>
        <cNvPicPr/>
      </nvPicPr>
      <blipFill>
        <a:blip xmlns:a="http://schemas.openxmlformats.org/drawingml/2006/main" xmlns:r="http://schemas.openxmlformats.org/officeDocument/2006/relationships" cstate="print" r:embed="rId54"/>
        <a:stretch xmlns:a="http://schemas.openxmlformats.org/drawingml/2006/main">
          <a:fillRect/>
        </a:stretch>
      </blipFill>
      <spPr>
        <a:prstGeom xmlns:a="http://schemas.openxmlformats.org/drawingml/2006/main" prst="rect"/>
      </spPr>
    </pic>
    <clientData/>
  </oneCellAnchor>
  <oneCellAnchor>
    <from>
      <col>2</col>
      <colOff>0</colOff>
      <row>60</row>
      <rowOff>0</rowOff>
    </from>
    <ext cx="1257300" cy="942975"/>
    <pic>
      <nvPicPr>
        <cNvPr id="55" name="Image 55" descr="Picture"/>
        <cNvPicPr/>
      </nvPicPr>
      <blipFill>
        <a:blip xmlns:a="http://schemas.openxmlformats.org/drawingml/2006/main" xmlns:r="http://schemas.openxmlformats.org/officeDocument/2006/relationships" cstate="print" r:embed="rId55"/>
        <a:stretch xmlns:a="http://schemas.openxmlformats.org/drawingml/2006/main">
          <a:fillRect/>
        </a:stretch>
      </blipFill>
      <spPr>
        <a:prstGeom xmlns:a="http://schemas.openxmlformats.org/drawingml/2006/main" prst="rect"/>
      </spPr>
    </pic>
    <clientData/>
  </oneCellAnchor>
  <oneCellAnchor>
    <from>
      <col>2</col>
      <colOff>0</colOff>
      <row>61</row>
      <rowOff>0</rowOff>
    </from>
    <ext cx="1257300" cy="942975"/>
    <pic>
      <nvPicPr>
        <cNvPr id="56" name="Image 56" descr="Picture"/>
        <cNvPicPr/>
      </nvPicPr>
      <blipFill>
        <a:blip xmlns:a="http://schemas.openxmlformats.org/drawingml/2006/main" xmlns:r="http://schemas.openxmlformats.org/officeDocument/2006/relationships" cstate="print" r:embed="rId56"/>
        <a:stretch xmlns:a="http://schemas.openxmlformats.org/drawingml/2006/main">
          <a:fillRect/>
        </a:stretch>
      </blipFill>
      <spPr>
        <a:prstGeom xmlns:a="http://schemas.openxmlformats.org/drawingml/2006/main" prst="rect"/>
      </spPr>
    </pic>
    <clientData/>
  </oneCellAnchor>
  <oneCellAnchor>
    <from>
      <col>2</col>
      <colOff>0</colOff>
      <row>62</row>
      <rowOff>0</rowOff>
    </from>
    <ext cx="1257300" cy="942975"/>
    <pic>
      <nvPicPr>
        <cNvPr id="57" name="Image 57" descr="Picture"/>
        <cNvPicPr/>
      </nvPicPr>
      <blipFill>
        <a:blip xmlns:a="http://schemas.openxmlformats.org/drawingml/2006/main" xmlns:r="http://schemas.openxmlformats.org/officeDocument/2006/relationships" cstate="print" r:embed="rId57"/>
        <a:stretch xmlns:a="http://schemas.openxmlformats.org/drawingml/2006/main">
          <a:fillRect/>
        </a:stretch>
      </blipFill>
      <spPr>
        <a:prstGeom xmlns:a="http://schemas.openxmlformats.org/drawingml/2006/main" prst="rect"/>
      </spPr>
    </pic>
    <clientData/>
  </oneCellAnchor>
  <oneCellAnchor>
    <from>
      <col>2</col>
      <colOff>0</colOff>
      <row>63</row>
      <rowOff>0</rowOff>
    </from>
    <ext cx="704850" cy="942975"/>
    <pic>
      <nvPicPr>
        <cNvPr id="58" name="Image 58" descr="Picture"/>
        <cNvPicPr/>
      </nvPicPr>
      <blipFill>
        <a:blip xmlns:a="http://schemas.openxmlformats.org/drawingml/2006/main" xmlns:r="http://schemas.openxmlformats.org/officeDocument/2006/relationships" cstate="print" r:embed="rId58"/>
        <a:stretch xmlns:a="http://schemas.openxmlformats.org/drawingml/2006/main">
          <a:fillRect/>
        </a:stretch>
      </blipFill>
      <spPr>
        <a:prstGeom xmlns:a="http://schemas.openxmlformats.org/drawingml/2006/main" prst="rect"/>
      </spPr>
    </pic>
    <clientData/>
  </oneCellAnchor>
  <oneCellAnchor>
    <from>
      <col>2</col>
      <colOff>0</colOff>
      <row>64</row>
      <rowOff>0</rowOff>
    </from>
    <ext cx="1257300" cy="942975"/>
    <pic>
      <nvPicPr>
        <cNvPr id="59" name="Image 59" descr="Picture"/>
        <cNvPicPr/>
      </nvPicPr>
      <blipFill>
        <a:blip xmlns:a="http://schemas.openxmlformats.org/drawingml/2006/main" xmlns:r="http://schemas.openxmlformats.org/officeDocument/2006/relationships" cstate="print" r:embed="rId59"/>
        <a:stretch xmlns:a="http://schemas.openxmlformats.org/drawingml/2006/main">
          <a:fillRect/>
        </a:stretch>
      </blipFill>
      <spPr>
        <a:prstGeom xmlns:a="http://schemas.openxmlformats.org/drawingml/2006/main" prst="rect"/>
      </spPr>
    </pic>
    <clientData/>
  </oneCellAnchor>
  <oneCellAnchor>
    <from>
      <col>2</col>
      <colOff>0</colOff>
      <row>65</row>
      <rowOff>0</rowOff>
    </from>
    <ext cx="1257300" cy="942975"/>
    <pic>
      <nvPicPr>
        <cNvPr id="60" name="Image 60" descr="Picture"/>
        <cNvPicPr/>
      </nvPicPr>
      <blipFill>
        <a:blip xmlns:a="http://schemas.openxmlformats.org/drawingml/2006/main" xmlns:r="http://schemas.openxmlformats.org/officeDocument/2006/relationships" cstate="print" r:embed="rId60"/>
        <a:stretch xmlns:a="http://schemas.openxmlformats.org/drawingml/2006/main">
          <a:fillRect/>
        </a:stretch>
      </blipFill>
      <spPr>
        <a:prstGeom xmlns:a="http://schemas.openxmlformats.org/drawingml/2006/main" prst="rect"/>
      </spPr>
    </pic>
    <clientData/>
  </oneCellAnchor>
  <oneCellAnchor>
    <from>
      <col>2</col>
      <colOff>0</colOff>
      <row>66</row>
      <rowOff>0</rowOff>
    </from>
    <ext cx="1257300" cy="428625"/>
    <pic>
      <nvPicPr>
        <cNvPr id="61" name="Image 61" descr="Picture"/>
        <cNvPicPr/>
      </nvPicPr>
      <blipFill>
        <a:blip xmlns:a="http://schemas.openxmlformats.org/drawingml/2006/main" xmlns:r="http://schemas.openxmlformats.org/officeDocument/2006/relationships" cstate="print" r:embed="rId61"/>
        <a:stretch xmlns:a="http://schemas.openxmlformats.org/drawingml/2006/main">
          <a:fillRect/>
        </a:stretch>
      </blipFill>
      <spPr>
        <a:prstGeom xmlns:a="http://schemas.openxmlformats.org/drawingml/2006/main" prst="rect"/>
      </spPr>
    </pic>
    <clientData/>
  </oneCellAnchor>
  <oneCellAnchor>
    <from>
      <col>2</col>
      <colOff>0</colOff>
      <row>67</row>
      <rowOff>0</rowOff>
    </from>
    <ext cx="704850" cy="942975"/>
    <pic>
      <nvPicPr>
        <cNvPr id="62" name="Image 62" descr="Picture"/>
        <cNvPicPr/>
      </nvPicPr>
      <blipFill>
        <a:blip xmlns:a="http://schemas.openxmlformats.org/drawingml/2006/main" xmlns:r="http://schemas.openxmlformats.org/officeDocument/2006/relationships" cstate="print" r:embed="rId62"/>
        <a:stretch xmlns:a="http://schemas.openxmlformats.org/drawingml/2006/main">
          <a:fillRect/>
        </a:stretch>
      </blipFill>
      <spPr>
        <a:prstGeom xmlns:a="http://schemas.openxmlformats.org/drawingml/2006/main" prst="rect"/>
      </spPr>
    </pic>
    <clientData/>
  </oneCellAnchor>
  <oneCellAnchor>
    <from>
      <col>2</col>
      <colOff>0</colOff>
      <row>68</row>
      <rowOff>0</rowOff>
    </from>
    <ext cx="704850" cy="942975"/>
    <pic>
      <nvPicPr>
        <cNvPr id="63" name="Image 63" descr="Picture"/>
        <cNvPicPr/>
      </nvPicPr>
      <blipFill>
        <a:blip xmlns:a="http://schemas.openxmlformats.org/drawingml/2006/main" xmlns:r="http://schemas.openxmlformats.org/officeDocument/2006/relationships" cstate="print" r:embed="rId63"/>
        <a:stretch xmlns:a="http://schemas.openxmlformats.org/drawingml/2006/main">
          <a:fillRect/>
        </a:stretch>
      </blipFill>
      <spPr>
        <a:prstGeom xmlns:a="http://schemas.openxmlformats.org/drawingml/2006/main" prst="rect"/>
      </spPr>
    </pic>
    <clientData/>
  </oneCellAnchor>
  <oneCellAnchor>
    <from>
      <col>2</col>
      <colOff>0</colOff>
      <row>69</row>
      <rowOff>0</rowOff>
    </from>
    <ext cx="704850" cy="942975"/>
    <pic>
      <nvPicPr>
        <cNvPr id="64" name="Image 64" descr="Picture"/>
        <cNvPicPr/>
      </nvPicPr>
      <blipFill>
        <a:blip xmlns:a="http://schemas.openxmlformats.org/drawingml/2006/main" xmlns:r="http://schemas.openxmlformats.org/officeDocument/2006/relationships" cstate="print" r:embed="rId64"/>
        <a:stretch xmlns:a="http://schemas.openxmlformats.org/drawingml/2006/main">
          <a:fillRect/>
        </a:stretch>
      </blipFill>
      <spPr>
        <a:prstGeom xmlns:a="http://schemas.openxmlformats.org/drawingml/2006/main" prst="rect"/>
      </spPr>
    </pic>
    <clientData/>
  </oneCellAnchor>
  <oneCellAnchor>
    <from>
      <col>2</col>
      <colOff>0</colOff>
      <row>70</row>
      <rowOff>0</rowOff>
    </from>
    <ext cx="704850" cy="942975"/>
    <pic>
      <nvPicPr>
        <cNvPr id="65" name="Image 65" descr="Picture"/>
        <cNvPicPr/>
      </nvPicPr>
      <blipFill>
        <a:blip xmlns:a="http://schemas.openxmlformats.org/drawingml/2006/main" xmlns:r="http://schemas.openxmlformats.org/officeDocument/2006/relationships" cstate="print" r:embed="rId65"/>
        <a:stretch xmlns:a="http://schemas.openxmlformats.org/drawingml/2006/main">
          <a:fillRect/>
        </a:stretch>
      </blipFill>
      <spPr>
        <a:prstGeom xmlns:a="http://schemas.openxmlformats.org/drawingml/2006/main" prst="rect"/>
      </spPr>
    </pic>
    <clientData/>
  </oneCellAnchor>
  <oneCellAnchor>
    <from>
      <col>2</col>
      <colOff>0</colOff>
      <row>71</row>
      <rowOff>0</rowOff>
    </from>
    <ext cx="704850" cy="942975"/>
    <pic>
      <nvPicPr>
        <cNvPr id="66" name="Image 66" descr="Picture"/>
        <cNvPicPr/>
      </nvPicPr>
      <blipFill>
        <a:blip xmlns:a="http://schemas.openxmlformats.org/drawingml/2006/main" xmlns:r="http://schemas.openxmlformats.org/officeDocument/2006/relationships" cstate="print" r:embed="rId66"/>
        <a:stretch xmlns:a="http://schemas.openxmlformats.org/drawingml/2006/main">
          <a:fillRect/>
        </a:stretch>
      </blipFill>
      <spPr>
        <a:prstGeom xmlns:a="http://schemas.openxmlformats.org/drawingml/2006/main" prst="rect"/>
      </spPr>
    </pic>
    <clientData/>
  </oneCellAnchor>
  <oneCellAnchor>
    <from>
      <col>2</col>
      <colOff>0</colOff>
      <row>72</row>
      <rowOff>0</rowOff>
    </from>
    <ext cx="704850" cy="942975"/>
    <pic>
      <nvPicPr>
        <cNvPr id="67" name="Image 67" descr="Picture"/>
        <cNvPicPr/>
      </nvPicPr>
      <blipFill>
        <a:blip xmlns:a="http://schemas.openxmlformats.org/drawingml/2006/main" xmlns:r="http://schemas.openxmlformats.org/officeDocument/2006/relationships" cstate="print" r:embed="rId67"/>
        <a:stretch xmlns:a="http://schemas.openxmlformats.org/drawingml/2006/main">
          <a:fillRect/>
        </a:stretch>
      </blipFill>
      <spPr>
        <a:prstGeom xmlns:a="http://schemas.openxmlformats.org/drawingml/2006/main" prst="rect"/>
      </spPr>
    </pic>
    <clientData/>
  </oneCellAnchor>
  <oneCellAnchor>
    <from>
      <col>2</col>
      <colOff>0</colOff>
      <row>73</row>
      <rowOff>0</rowOff>
    </from>
    <ext cx="1257300" cy="942975"/>
    <pic>
      <nvPicPr>
        <cNvPr id="68" name="Image 68" descr="Picture"/>
        <cNvPicPr/>
      </nvPicPr>
      <blipFill>
        <a:blip xmlns:a="http://schemas.openxmlformats.org/drawingml/2006/main" xmlns:r="http://schemas.openxmlformats.org/officeDocument/2006/relationships" cstate="print" r:embed="rId68"/>
        <a:stretch xmlns:a="http://schemas.openxmlformats.org/drawingml/2006/main">
          <a:fillRect/>
        </a:stretch>
      </blipFill>
      <spPr>
        <a:prstGeom xmlns:a="http://schemas.openxmlformats.org/drawingml/2006/main" prst="rect"/>
      </spPr>
    </pic>
    <clientData/>
  </oneCellAnchor>
  <oneCellAnchor>
    <from>
      <col>2</col>
      <colOff>0</colOff>
      <row>74</row>
      <rowOff>0</rowOff>
    </from>
    <ext cx="1257300" cy="942975"/>
    <pic>
      <nvPicPr>
        <cNvPr id="69" name="Image 69" descr="Picture"/>
        <cNvPicPr/>
      </nvPicPr>
      <blipFill>
        <a:blip xmlns:a="http://schemas.openxmlformats.org/drawingml/2006/main" xmlns:r="http://schemas.openxmlformats.org/officeDocument/2006/relationships" cstate="print" r:embed="rId69"/>
        <a:stretch xmlns:a="http://schemas.openxmlformats.org/drawingml/2006/main">
          <a:fillRect/>
        </a:stretch>
      </blipFill>
      <spPr>
        <a:prstGeom xmlns:a="http://schemas.openxmlformats.org/drawingml/2006/main" prst="rect"/>
      </spPr>
    </pic>
    <clientData/>
  </oneCellAnchor>
  <oneCellAnchor>
    <from>
      <col>2</col>
      <colOff>0</colOff>
      <row>75</row>
      <rowOff>0</rowOff>
    </from>
    <ext cx="704850" cy="942975"/>
    <pic>
      <nvPicPr>
        <cNvPr id="70" name="Image 70" descr="Picture"/>
        <cNvPicPr/>
      </nvPicPr>
      <blipFill>
        <a:blip xmlns:a="http://schemas.openxmlformats.org/drawingml/2006/main" xmlns:r="http://schemas.openxmlformats.org/officeDocument/2006/relationships" cstate="print" r:embed="rId70"/>
        <a:stretch xmlns:a="http://schemas.openxmlformats.org/drawingml/2006/main">
          <a:fillRect/>
        </a:stretch>
      </blipFill>
      <spPr>
        <a:prstGeom xmlns:a="http://schemas.openxmlformats.org/drawingml/2006/main" prst="rect"/>
      </spPr>
    </pic>
    <clientData/>
  </oneCellAnchor>
  <oneCellAnchor>
    <from>
      <col>2</col>
      <colOff>0</colOff>
      <row>76</row>
      <rowOff>0</rowOff>
    </from>
    <ext cx="1257300" cy="942975"/>
    <pic>
      <nvPicPr>
        <cNvPr id="71" name="Image 71" descr="Picture"/>
        <cNvPicPr/>
      </nvPicPr>
      <blipFill>
        <a:blip xmlns:a="http://schemas.openxmlformats.org/drawingml/2006/main" xmlns:r="http://schemas.openxmlformats.org/officeDocument/2006/relationships" cstate="print" r:embed="rId71"/>
        <a:stretch xmlns:a="http://schemas.openxmlformats.org/drawingml/2006/main">
          <a:fillRect/>
        </a:stretch>
      </blipFill>
      <spPr>
        <a:prstGeom xmlns:a="http://schemas.openxmlformats.org/drawingml/2006/main" prst="rect"/>
      </spPr>
    </pic>
    <clientData/>
  </oneCellAnchor>
  <oneCellAnchor>
    <from>
      <col>2</col>
      <colOff>0</colOff>
      <row>77</row>
      <rowOff>0</rowOff>
    </from>
    <ext cx="704850" cy="942975"/>
    <pic>
      <nvPicPr>
        <cNvPr id="72" name="Image 72" descr="Picture"/>
        <cNvPicPr/>
      </nvPicPr>
      <blipFill>
        <a:blip xmlns:a="http://schemas.openxmlformats.org/drawingml/2006/main" xmlns:r="http://schemas.openxmlformats.org/officeDocument/2006/relationships" cstate="print" r:embed="rId72"/>
        <a:stretch xmlns:a="http://schemas.openxmlformats.org/drawingml/2006/main">
          <a:fillRect/>
        </a:stretch>
      </blipFill>
      <spPr>
        <a:prstGeom xmlns:a="http://schemas.openxmlformats.org/drawingml/2006/main" prst="rect"/>
      </spPr>
    </pic>
    <clientData/>
  </oneCellAnchor>
  <oneCellAnchor>
    <from>
      <col>2</col>
      <colOff>0</colOff>
      <row>78</row>
      <rowOff>0</rowOff>
    </from>
    <ext cx="1257300" cy="942975"/>
    <pic>
      <nvPicPr>
        <cNvPr id="73" name="Image 73" descr="Picture"/>
        <cNvPicPr/>
      </nvPicPr>
      <blipFill>
        <a:blip xmlns:a="http://schemas.openxmlformats.org/drawingml/2006/main" xmlns:r="http://schemas.openxmlformats.org/officeDocument/2006/relationships" cstate="print" r:embed="rId73"/>
        <a:stretch xmlns:a="http://schemas.openxmlformats.org/drawingml/2006/main">
          <a:fillRect/>
        </a:stretch>
      </blipFill>
      <spPr>
        <a:prstGeom xmlns:a="http://schemas.openxmlformats.org/drawingml/2006/main" prst="rect"/>
      </spPr>
    </pic>
    <clientData/>
  </oneCellAnchor>
  <oneCellAnchor>
    <from>
      <col>2</col>
      <colOff>0</colOff>
      <row>79</row>
      <rowOff>0</rowOff>
    </from>
    <ext cx="1257300" cy="942975"/>
    <pic>
      <nvPicPr>
        <cNvPr id="74" name="Image 74" descr="Picture"/>
        <cNvPicPr/>
      </nvPicPr>
      <blipFill>
        <a:blip xmlns:a="http://schemas.openxmlformats.org/drawingml/2006/main" xmlns:r="http://schemas.openxmlformats.org/officeDocument/2006/relationships" cstate="print" r:embed="rId74"/>
        <a:stretch xmlns:a="http://schemas.openxmlformats.org/drawingml/2006/main">
          <a:fillRect/>
        </a:stretch>
      </blipFill>
      <spPr>
        <a:prstGeom xmlns:a="http://schemas.openxmlformats.org/drawingml/2006/main" prst="rect"/>
      </spPr>
    </pic>
    <clientData/>
  </oneCellAnchor>
  <oneCellAnchor>
    <from>
      <col>2</col>
      <colOff>0</colOff>
      <row>80</row>
      <rowOff>0</rowOff>
    </from>
    <ext cx="1257300" cy="942975"/>
    <pic>
      <nvPicPr>
        <cNvPr id="75" name="Image 75" descr="Picture"/>
        <cNvPicPr/>
      </nvPicPr>
      <blipFill>
        <a:blip xmlns:a="http://schemas.openxmlformats.org/drawingml/2006/main" xmlns:r="http://schemas.openxmlformats.org/officeDocument/2006/relationships" cstate="print" r:embed="rId75"/>
        <a:stretch xmlns:a="http://schemas.openxmlformats.org/drawingml/2006/main">
          <a:fillRect/>
        </a:stretch>
      </blipFill>
      <spPr>
        <a:prstGeom xmlns:a="http://schemas.openxmlformats.org/drawingml/2006/main" prst="rect"/>
      </spPr>
    </pic>
    <clientData/>
  </oneCellAnchor>
  <oneCellAnchor>
    <from>
      <col>2</col>
      <colOff>0</colOff>
      <row>81</row>
      <rowOff>0</rowOff>
    </from>
    <ext cx="704850" cy="942975"/>
    <pic>
      <nvPicPr>
        <cNvPr id="76" name="Image 76" descr="Picture"/>
        <cNvPicPr/>
      </nvPicPr>
      <blipFill>
        <a:blip xmlns:a="http://schemas.openxmlformats.org/drawingml/2006/main" xmlns:r="http://schemas.openxmlformats.org/officeDocument/2006/relationships" cstate="print" r:embed="rId76"/>
        <a:stretch xmlns:a="http://schemas.openxmlformats.org/drawingml/2006/main">
          <a:fillRect/>
        </a:stretch>
      </blipFill>
      <spPr>
        <a:prstGeom xmlns:a="http://schemas.openxmlformats.org/drawingml/2006/main" prst="rect"/>
      </spPr>
    </pic>
    <clientData/>
  </oneCellAnchor>
  <oneCellAnchor>
    <from>
      <col>2</col>
      <colOff>0</colOff>
      <row>82</row>
      <rowOff>0</rowOff>
    </from>
    <ext cx="704850" cy="942975"/>
    <pic>
      <nvPicPr>
        <cNvPr id="77" name="Image 77" descr="Picture"/>
        <cNvPicPr/>
      </nvPicPr>
      <blipFill>
        <a:blip xmlns:a="http://schemas.openxmlformats.org/drawingml/2006/main" xmlns:r="http://schemas.openxmlformats.org/officeDocument/2006/relationships" cstate="print" r:embed="rId77"/>
        <a:stretch xmlns:a="http://schemas.openxmlformats.org/drawingml/2006/main">
          <a:fillRect/>
        </a:stretch>
      </blipFill>
      <spPr>
        <a:prstGeom xmlns:a="http://schemas.openxmlformats.org/drawingml/2006/main" prst="rect"/>
      </spPr>
    </pic>
    <clientData/>
  </oneCellAnchor>
  <oneCellAnchor>
    <from>
      <col>2</col>
      <colOff>0</colOff>
      <row>83</row>
      <rowOff>0</rowOff>
    </from>
    <ext cx="1257300" cy="942975"/>
    <pic>
      <nvPicPr>
        <cNvPr id="78" name="Image 78" descr="Picture"/>
        <cNvPicPr/>
      </nvPicPr>
      <blipFill>
        <a:blip xmlns:a="http://schemas.openxmlformats.org/drawingml/2006/main" xmlns:r="http://schemas.openxmlformats.org/officeDocument/2006/relationships" cstate="print" r:embed="rId78"/>
        <a:stretch xmlns:a="http://schemas.openxmlformats.org/drawingml/2006/main">
          <a:fillRect/>
        </a:stretch>
      </blipFill>
      <spPr>
        <a:prstGeom xmlns:a="http://schemas.openxmlformats.org/drawingml/2006/main" prst="rect"/>
      </spPr>
    </pic>
    <clientData/>
  </oneCellAnchor>
  <oneCellAnchor>
    <from>
      <col>2</col>
      <colOff>0</colOff>
      <row>84</row>
      <rowOff>0</rowOff>
    </from>
    <ext cx="1257300" cy="942975"/>
    <pic>
      <nvPicPr>
        <cNvPr id="79" name="Image 79" descr="Picture"/>
        <cNvPicPr/>
      </nvPicPr>
      <blipFill>
        <a:blip xmlns:a="http://schemas.openxmlformats.org/drawingml/2006/main" xmlns:r="http://schemas.openxmlformats.org/officeDocument/2006/relationships" cstate="print" r:embed="rId79"/>
        <a:stretch xmlns:a="http://schemas.openxmlformats.org/drawingml/2006/main">
          <a:fillRect/>
        </a:stretch>
      </blipFill>
      <spPr>
        <a:prstGeom xmlns:a="http://schemas.openxmlformats.org/drawingml/2006/main" prst="rect"/>
      </spPr>
    </pic>
    <clientData/>
  </oneCellAnchor>
  <oneCellAnchor>
    <from>
      <col>2</col>
      <colOff>0</colOff>
      <row>85</row>
      <rowOff>0</rowOff>
    </from>
    <ext cx="1257300" cy="619125"/>
    <pic>
      <nvPicPr>
        <cNvPr id="80" name="Image 80" descr="Picture"/>
        <cNvPicPr/>
      </nvPicPr>
      <blipFill>
        <a:blip xmlns:a="http://schemas.openxmlformats.org/drawingml/2006/main" xmlns:r="http://schemas.openxmlformats.org/officeDocument/2006/relationships" cstate="print" r:embed="rId80"/>
        <a:stretch xmlns:a="http://schemas.openxmlformats.org/drawingml/2006/main">
          <a:fillRect/>
        </a:stretch>
      </blipFill>
      <spPr>
        <a:prstGeom xmlns:a="http://schemas.openxmlformats.org/drawingml/2006/main" prst="rect"/>
      </spPr>
    </pic>
    <clientData/>
  </oneCellAnchor>
  <oneCellAnchor>
    <from>
      <col>2</col>
      <colOff>0</colOff>
      <row>86</row>
      <rowOff>0</rowOff>
    </from>
    <ext cx="704850" cy="942975"/>
    <pic>
      <nvPicPr>
        <cNvPr id="81" name="Image 81" descr="Picture"/>
        <cNvPicPr/>
      </nvPicPr>
      <blipFill>
        <a:blip xmlns:a="http://schemas.openxmlformats.org/drawingml/2006/main" xmlns:r="http://schemas.openxmlformats.org/officeDocument/2006/relationships" cstate="print" r:embed="rId81"/>
        <a:stretch xmlns:a="http://schemas.openxmlformats.org/drawingml/2006/main">
          <a:fillRect/>
        </a:stretch>
      </blipFill>
      <spPr>
        <a:prstGeom xmlns:a="http://schemas.openxmlformats.org/drawingml/2006/main" prst="rect"/>
      </spPr>
    </pic>
    <clientData/>
  </oneCellAnchor>
  <oneCellAnchor>
    <from>
      <col>2</col>
      <colOff>0</colOff>
      <row>87</row>
      <rowOff>0</rowOff>
    </from>
    <ext cx="704850" cy="942975"/>
    <pic>
      <nvPicPr>
        <cNvPr id="82" name="Image 82" descr="Picture"/>
        <cNvPicPr/>
      </nvPicPr>
      <blipFill>
        <a:blip xmlns:a="http://schemas.openxmlformats.org/drawingml/2006/main" xmlns:r="http://schemas.openxmlformats.org/officeDocument/2006/relationships" cstate="print" r:embed="rId82"/>
        <a:stretch xmlns:a="http://schemas.openxmlformats.org/drawingml/2006/main">
          <a:fillRect/>
        </a:stretch>
      </blipFill>
      <spPr>
        <a:prstGeom xmlns:a="http://schemas.openxmlformats.org/drawingml/2006/main" prst="rect"/>
      </spPr>
    </pic>
    <clientData/>
  </oneCellAnchor>
  <oneCellAnchor>
    <from>
      <col>2</col>
      <colOff>0</colOff>
      <row>88</row>
      <rowOff>0</rowOff>
    </from>
    <ext cx="704850" cy="942975"/>
    <pic>
      <nvPicPr>
        <cNvPr id="83" name="Image 83" descr="Picture"/>
        <cNvPicPr/>
      </nvPicPr>
      <blipFill>
        <a:blip xmlns:a="http://schemas.openxmlformats.org/drawingml/2006/main" xmlns:r="http://schemas.openxmlformats.org/officeDocument/2006/relationships" cstate="print" r:embed="rId83"/>
        <a:stretch xmlns:a="http://schemas.openxmlformats.org/drawingml/2006/main">
          <a:fillRect/>
        </a:stretch>
      </blipFill>
      <spPr>
        <a:prstGeom xmlns:a="http://schemas.openxmlformats.org/drawingml/2006/main" prst="rect"/>
      </spPr>
    </pic>
    <clientData/>
  </oneCellAnchor>
  <oneCellAnchor>
    <from>
      <col>2</col>
      <colOff>0</colOff>
      <row>89</row>
      <rowOff>0</rowOff>
    </from>
    <ext cx="1257300" cy="942975"/>
    <pic>
      <nvPicPr>
        <cNvPr id="84" name="Image 84" descr="Picture"/>
        <cNvPicPr/>
      </nvPicPr>
      <blipFill>
        <a:blip xmlns:a="http://schemas.openxmlformats.org/drawingml/2006/main" xmlns:r="http://schemas.openxmlformats.org/officeDocument/2006/relationships" cstate="print" r:embed="rId84"/>
        <a:stretch xmlns:a="http://schemas.openxmlformats.org/drawingml/2006/main">
          <a:fillRect/>
        </a:stretch>
      </blipFill>
      <spPr>
        <a:prstGeom xmlns:a="http://schemas.openxmlformats.org/drawingml/2006/main" prst="rect"/>
      </spPr>
    </pic>
    <clientData/>
  </oneCellAnchor>
  <oneCellAnchor>
    <from>
      <col>2</col>
      <colOff>0</colOff>
      <row>90</row>
      <rowOff>0</rowOff>
    </from>
    <ext cx="885825" cy="942975"/>
    <pic>
      <nvPicPr>
        <cNvPr id="85" name="Image 85" descr="Picture"/>
        <cNvPicPr/>
      </nvPicPr>
      <blipFill>
        <a:blip xmlns:a="http://schemas.openxmlformats.org/drawingml/2006/main" xmlns:r="http://schemas.openxmlformats.org/officeDocument/2006/relationships" cstate="print" r:embed="rId85"/>
        <a:stretch xmlns:a="http://schemas.openxmlformats.org/drawingml/2006/main">
          <a:fillRect/>
        </a:stretch>
      </blipFill>
      <spPr>
        <a:prstGeom xmlns:a="http://schemas.openxmlformats.org/drawingml/2006/main" prst="rect"/>
      </spPr>
    </pic>
    <clientData/>
  </oneCellAnchor>
  <oneCellAnchor>
    <from>
      <col>2</col>
      <colOff>0</colOff>
      <row>91</row>
      <rowOff>0</rowOff>
    </from>
    <ext cx="704850" cy="942975"/>
    <pic>
      <nvPicPr>
        <cNvPr id="86" name="Image 86" descr="Picture"/>
        <cNvPicPr/>
      </nvPicPr>
      <blipFill>
        <a:blip xmlns:a="http://schemas.openxmlformats.org/drawingml/2006/main" xmlns:r="http://schemas.openxmlformats.org/officeDocument/2006/relationships" cstate="print" r:embed="rId86"/>
        <a:stretch xmlns:a="http://schemas.openxmlformats.org/drawingml/2006/main">
          <a:fillRect/>
        </a:stretch>
      </blipFill>
      <spPr>
        <a:prstGeom xmlns:a="http://schemas.openxmlformats.org/drawingml/2006/main" prst="rect"/>
      </spPr>
    </pic>
    <clientData/>
  </oneCellAnchor>
  <oneCellAnchor>
    <from>
      <col>2</col>
      <colOff>0</colOff>
      <row>92</row>
      <rowOff>0</rowOff>
    </from>
    <ext cx="1257300" cy="942975"/>
    <pic>
      <nvPicPr>
        <cNvPr id="87" name="Image 87" descr="Picture"/>
        <cNvPicPr/>
      </nvPicPr>
      <blipFill>
        <a:blip xmlns:a="http://schemas.openxmlformats.org/drawingml/2006/main" xmlns:r="http://schemas.openxmlformats.org/officeDocument/2006/relationships" cstate="print" r:embed="rId87"/>
        <a:stretch xmlns:a="http://schemas.openxmlformats.org/drawingml/2006/main">
          <a:fillRect/>
        </a:stretch>
      </blipFill>
      <spPr>
        <a:prstGeom xmlns:a="http://schemas.openxmlformats.org/drawingml/2006/main" prst="rect"/>
      </spPr>
    </pic>
    <clientData/>
  </oneCellAnchor>
  <oneCellAnchor>
    <from>
      <col>2</col>
      <colOff>0</colOff>
      <row>93</row>
      <rowOff>0</rowOff>
    </from>
    <ext cx="704850" cy="942975"/>
    <pic>
      <nvPicPr>
        <cNvPr id="88" name="Image 88" descr="Picture"/>
        <cNvPicPr/>
      </nvPicPr>
      <blipFill>
        <a:blip xmlns:a="http://schemas.openxmlformats.org/drawingml/2006/main" xmlns:r="http://schemas.openxmlformats.org/officeDocument/2006/relationships" cstate="print" r:embed="rId88"/>
        <a:stretch xmlns:a="http://schemas.openxmlformats.org/drawingml/2006/main">
          <a:fillRect/>
        </a:stretch>
      </blipFill>
      <spPr>
        <a:prstGeom xmlns:a="http://schemas.openxmlformats.org/drawingml/2006/main" prst="rect"/>
      </spPr>
    </pic>
    <clientData/>
  </oneCellAnchor>
  <oneCellAnchor>
    <from>
      <col>2</col>
      <colOff>0</colOff>
      <row>94</row>
      <rowOff>0</rowOff>
    </from>
    <ext cx="704850" cy="942975"/>
    <pic>
      <nvPicPr>
        <cNvPr id="89" name="Image 89" descr="Picture"/>
        <cNvPicPr/>
      </nvPicPr>
      <blipFill>
        <a:blip xmlns:a="http://schemas.openxmlformats.org/drawingml/2006/main" xmlns:r="http://schemas.openxmlformats.org/officeDocument/2006/relationships" cstate="print" r:embed="rId89"/>
        <a:stretch xmlns:a="http://schemas.openxmlformats.org/drawingml/2006/main">
          <a:fillRect/>
        </a:stretch>
      </blipFill>
      <spPr>
        <a:prstGeom xmlns:a="http://schemas.openxmlformats.org/drawingml/2006/main" prst="rect"/>
      </spPr>
    </pic>
    <clientData/>
  </oneCellAnchor>
  <oneCellAnchor>
    <from>
      <col>2</col>
      <colOff>0</colOff>
      <row>95</row>
      <rowOff>0</rowOff>
    </from>
    <ext cx="1257300" cy="942975"/>
    <pic>
      <nvPicPr>
        <cNvPr id="90" name="Image 90" descr="Picture"/>
        <cNvPicPr/>
      </nvPicPr>
      <blipFill>
        <a:blip xmlns:a="http://schemas.openxmlformats.org/drawingml/2006/main" xmlns:r="http://schemas.openxmlformats.org/officeDocument/2006/relationships" cstate="print" r:embed="rId90"/>
        <a:stretch xmlns:a="http://schemas.openxmlformats.org/drawingml/2006/main">
          <a:fillRect/>
        </a:stretch>
      </blipFill>
      <spPr>
        <a:prstGeom xmlns:a="http://schemas.openxmlformats.org/drawingml/2006/main" prst="rect"/>
      </spPr>
    </pic>
    <clientData/>
  </oneCellAnchor>
  <oneCellAnchor>
    <from>
      <col>2</col>
      <colOff>0</colOff>
      <row>96</row>
      <rowOff>0</rowOff>
    </from>
    <ext cx="704850" cy="942975"/>
    <pic>
      <nvPicPr>
        <cNvPr id="91" name="Image 91" descr="Picture"/>
        <cNvPicPr/>
      </nvPicPr>
      <blipFill>
        <a:blip xmlns:a="http://schemas.openxmlformats.org/drawingml/2006/main" xmlns:r="http://schemas.openxmlformats.org/officeDocument/2006/relationships" cstate="print" r:embed="rId91"/>
        <a:stretch xmlns:a="http://schemas.openxmlformats.org/drawingml/2006/main">
          <a:fillRect/>
        </a:stretch>
      </blipFill>
      <spPr>
        <a:prstGeom xmlns:a="http://schemas.openxmlformats.org/drawingml/2006/main" prst="rect"/>
      </spPr>
    </pic>
    <clientData/>
  </oneCellAnchor>
  <oneCellAnchor>
    <from>
      <col>2</col>
      <colOff>0</colOff>
      <row>97</row>
      <rowOff>0</rowOff>
    </from>
    <ext cx="1257300" cy="942975"/>
    <pic>
      <nvPicPr>
        <cNvPr id="92" name="Image 92" descr="Picture"/>
        <cNvPicPr/>
      </nvPicPr>
      <blipFill>
        <a:blip xmlns:a="http://schemas.openxmlformats.org/drawingml/2006/main" xmlns:r="http://schemas.openxmlformats.org/officeDocument/2006/relationships" cstate="print" r:embed="rId92"/>
        <a:stretch xmlns:a="http://schemas.openxmlformats.org/drawingml/2006/main">
          <a:fillRect/>
        </a:stretch>
      </blipFill>
      <spPr>
        <a:prstGeom xmlns:a="http://schemas.openxmlformats.org/drawingml/2006/main" prst="rect"/>
      </spPr>
    </pic>
    <clientData/>
  </oneCellAnchor>
  <oneCellAnchor>
    <from>
      <col>2</col>
      <colOff>0</colOff>
      <row>98</row>
      <rowOff>0</rowOff>
    </from>
    <ext cx="704850" cy="942975"/>
    <pic>
      <nvPicPr>
        <cNvPr id="93" name="Image 93" descr="Picture"/>
        <cNvPicPr/>
      </nvPicPr>
      <blipFill>
        <a:blip xmlns:a="http://schemas.openxmlformats.org/drawingml/2006/main" xmlns:r="http://schemas.openxmlformats.org/officeDocument/2006/relationships" cstate="print" r:embed="rId93"/>
        <a:stretch xmlns:a="http://schemas.openxmlformats.org/drawingml/2006/main">
          <a:fillRect/>
        </a:stretch>
      </blipFill>
      <spPr>
        <a:prstGeom xmlns:a="http://schemas.openxmlformats.org/drawingml/2006/main" prst="rect"/>
      </spPr>
    </pic>
    <clientData/>
  </oneCellAnchor>
  <oneCellAnchor>
    <from>
      <col>2</col>
      <colOff>0</colOff>
      <row>99</row>
      <rowOff>0</rowOff>
    </from>
    <ext cx="704850" cy="942975"/>
    <pic>
      <nvPicPr>
        <cNvPr id="94" name="Image 94" descr="Picture"/>
        <cNvPicPr/>
      </nvPicPr>
      <blipFill>
        <a:blip xmlns:a="http://schemas.openxmlformats.org/drawingml/2006/main" xmlns:r="http://schemas.openxmlformats.org/officeDocument/2006/relationships" cstate="print" r:embed="rId94"/>
        <a:stretch xmlns:a="http://schemas.openxmlformats.org/drawingml/2006/main">
          <a:fillRect/>
        </a:stretch>
      </blipFill>
      <spPr>
        <a:prstGeom xmlns:a="http://schemas.openxmlformats.org/drawingml/2006/main" prst="rect"/>
      </spPr>
    </pic>
    <clientData/>
  </oneCellAnchor>
  <oneCellAnchor>
    <from>
      <col>2</col>
      <colOff>0</colOff>
      <row>100</row>
      <rowOff>0</rowOff>
    </from>
    <ext cx="704850" cy="942975"/>
    <pic>
      <nvPicPr>
        <cNvPr id="95" name="Image 95" descr="Picture"/>
        <cNvPicPr/>
      </nvPicPr>
      <blipFill>
        <a:blip xmlns:a="http://schemas.openxmlformats.org/drawingml/2006/main" xmlns:r="http://schemas.openxmlformats.org/officeDocument/2006/relationships" cstate="print" r:embed="rId95"/>
        <a:stretch xmlns:a="http://schemas.openxmlformats.org/drawingml/2006/main">
          <a:fillRect/>
        </a:stretch>
      </blipFill>
      <spPr>
        <a:prstGeom xmlns:a="http://schemas.openxmlformats.org/drawingml/2006/main" prst="rect"/>
      </spPr>
    </pic>
    <clientData/>
  </oneCellAnchor>
  <oneCellAnchor>
    <from>
      <col>2</col>
      <colOff>0</colOff>
      <row>101</row>
      <rowOff>0</rowOff>
    </from>
    <ext cx="704850" cy="942975"/>
    <pic>
      <nvPicPr>
        <cNvPr id="96" name="Image 96" descr="Picture"/>
        <cNvPicPr/>
      </nvPicPr>
      <blipFill>
        <a:blip xmlns:a="http://schemas.openxmlformats.org/drawingml/2006/main" xmlns:r="http://schemas.openxmlformats.org/officeDocument/2006/relationships" cstate="print" r:embed="rId96"/>
        <a:stretch xmlns:a="http://schemas.openxmlformats.org/drawingml/2006/main">
          <a:fillRect/>
        </a:stretch>
      </blipFill>
      <spPr>
        <a:prstGeom xmlns:a="http://schemas.openxmlformats.org/drawingml/2006/main" prst="rect"/>
      </spPr>
    </pic>
    <clientData/>
  </oneCellAnchor>
  <oneCellAnchor>
    <from>
      <col>2</col>
      <colOff>0</colOff>
      <row>102</row>
      <rowOff>0</rowOff>
    </from>
    <ext cx="1257300" cy="942975"/>
    <pic>
      <nvPicPr>
        <cNvPr id="97" name="Image 97" descr="Picture"/>
        <cNvPicPr/>
      </nvPicPr>
      <blipFill>
        <a:blip xmlns:a="http://schemas.openxmlformats.org/drawingml/2006/main" xmlns:r="http://schemas.openxmlformats.org/officeDocument/2006/relationships" cstate="print" r:embed="rId97"/>
        <a:stretch xmlns:a="http://schemas.openxmlformats.org/drawingml/2006/main">
          <a:fillRect/>
        </a:stretch>
      </blipFill>
      <spPr>
        <a:prstGeom xmlns:a="http://schemas.openxmlformats.org/drawingml/2006/main" prst="rect"/>
      </spPr>
    </pic>
    <clientData/>
  </oneCellAnchor>
  <oneCellAnchor>
    <from>
      <col>2</col>
      <colOff>0</colOff>
      <row>103</row>
      <rowOff>0</rowOff>
    </from>
    <ext cx="704850" cy="942975"/>
    <pic>
      <nvPicPr>
        <cNvPr id="98" name="Image 98" descr="Picture"/>
        <cNvPicPr/>
      </nvPicPr>
      <blipFill>
        <a:blip xmlns:a="http://schemas.openxmlformats.org/drawingml/2006/main" xmlns:r="http://schemas.openxmlformats.org/officeDocument/2006/relationships" cstate="print" r:embed="rId98"/>
        <a:stretch xmlns:a="http://schemas.openxmlformats.org/drawingml/2006/main">
          <a:fillRect/>
        </a:stretch>
      </blipFill>
      <spPr>
        <a:prstGeom xmlns:a="http://schemas.openxmlformats.org/drawingml/2006/main" prst="rect"/>
      </spPr>
    </pic>
    <clientData/>
  </oneCellAnchor>
  <oneCellAnchor>
    <from>
      <col>2</col>
      <colOff>0</colOff>
      <row>104</row>
      <rowOff>0</rowOff>
    </from>
    <ext cx="704850" cy="942975"/>
    <pic>
      <nvPicPr>
        <cNvPr id="99" name="Image 99" descr="Picture"/>
        <cNvPicPr/>
      </nvPicPr>
      <blipFill>
        <a:blip xmlns:a="http://schemas.openxmlformats.org/drawingml/2006/main" xmlns:r="http://schemas.openxmlformats.org/officeDocument/2006/relationships" cstate="print" r:embed="rId99"/>
        <a:stretch xmlns:a="http://schemas.openxmlformats.org/drawingml/2006/main">
          <a:fillRect/>
        </a:stretch>
      </blipFill>
      <spPr>
        <a:prstGeom xmlns:a="http://schemas.openxmlformats.org/drawingml/2006/main" prst="rect"/>
      </spPr>
    </pic>
    <clientData/>
  </oneCellAnchor>
  <oneCellAnchor>
    <from>
      <col>2</col>
      <colOff>0</colOff>
      <row>105</row>
      <rowOff>0</rowOff>
    </from>
    <ext cx="704850" cy="942975"/>
    <pic>
      <nvPicPr>
        <cNvPr id="100" name="Image 100" descr="Picture"/>
        <cNvPicPr/>
      </nvPicPr>
      <blipFill>
        <a:blip xmlns:a="http://schemas.openxmlformats.org/drawingml/2006/main" xmlns:r="http://schemas.openxmlformats.org/officeDocument/2006/relationships" cstate="print" r:embed="rId100"/>
        <a:stretch xmlns:a="http://schemas.openxmlformats.org/drawingml/2006/main">
          <a:fillRect/>
        </a:stretch>
      </blipFill>
      <spPr>
        <a:prstGeom xmlns:a="http://schemas.openxmlformats.org/drawingml/2006/main" prst="rect"/>
      </spPr>
    </pic>
    <clientData/>
  </oneCellAnchor>
  <oneCellAnchor>
    <from>
      <col>2</col>
      <colOff>0</colOff>
      <row>106</row>
      <rowOff>0</rowOff>
    </from>
    <ext cx="704850" cy="942975"/>
    <pic>
      <nvPicPr>
        <cNvPr id="101" name="Image 101" descr="Picture"/>
        <cNvPicPr/>
      </nvPicPr>
      <blipFill>
        <a:blip xmlns:a="http://schemas.openxmlformats.org/drawingml/2006/main" xmlns:r="http://schemas.openxmlformats.org/officeDocument/2006/relationships" cstate="print" r:embed="rId101"/>
        <a:stretch xmlns:a="http://schemas.openxmlformats.org/drawingml/2006/main">
          <a:fillRect/>
        </a:stretch>
      </blipFill>
      <spPr>
        <a:prstGeom xmlns:a="http://schemas.openxmlformats.org/drawingml/2006/main" prst="rect"/>
      </spPr>
    </pic>
    <clientData/>
  </oneCellAnchor>
  <oneCellAnchor>
    <from>
      <col>2</col>
      <colOff>0</colOff>
      <row>107</row>
      <rowOff>0</rowOff>
    </from>
    <ext cx="704850" cy="942975"/>
    <pic>
      <nvPicPr>
        <cNvPr id="102" name="Image 102" descr="Picture"/>
        <cNvPicPr/>
      </nvPicPr>
      <blipFill>
        <a:blip xmlns:a="http://schemas.openxmlformats.org/drawingml/2006/main" xmlns:r="http://schemas.openxmlformats.org/officeDocument/2006/relationships" cstate="print" r:embed="rId102"/>
        <a:stretch xmlns:a="http://schemas.openxmlformats.org/drawingml/2006/main">
          <a:fillRect/>
        </a:stretch>
      </blipFill>
      <spPr>
        <a:prstGeom xmlns:a="http://schemas.openxmlformats.org/drawingml/2006/main" prst="rect"/>
      </spPr>
    </pic>
    <clientData/>
  </oneCellAnchor>
  <oneCellAnchor>
    <from>
      <col>2</col>
      <colOff>0</colOff>
      <row>108</row>
      <rowOff>0</rowOff>
    </from>
    <ext cx="704850" cy="942975"/>
    <pic>
      <nvPicPr>
        <cNvPr id="103" name="Image 103" descr="Picture"/>
        <cNvPicPr/>
      </nvPicPr>
      <blipFill>
        <a:blip xmlns:a="http://schemas.openxmlformats.org/drawingml/2006/main" xmlns:r="http://schemas.openxmlformats.org/officeDocument/2006/relationships" cstate="print" r:embed="rId103"/>
        <a:stretch xmlns:a="http://schemas.openxmlformats.org/drawingml/2006/main">
          <a:fillRect/>
        </a:stretch>
      </blipFill>
      <spPr>
        <a:prstGeom xmlns:a="http://schemas.openxmlformats.org/drawingml/2006/main" prst="rect"/>
      </spPr>
    </pic>
    <clientData/>
  </oneCellAnchor>
  <oneCellAnchor>
    <from>
      <col>2</col>
      <colOff>0</colOff>
      <row>109</row>
      <rowOff>0</rowOff>
    </from>
    <ext cx="704850" cy="942975"/>
    <pic>
      <nvPicPr>
        <cNvPr id="104" name="Image 104" descr="Picture"/>
        <cNvPicPr/>
      </nvPicPr>
      <blipFill>
        <a:blip xmlns:a="http://schemas.openxmlformats.org/drawingml/2006/main" xmlns:r="http://schemas.openxmlformats.org/officeDocument/2006/relationships" cstate="print" r:embed="rId104"/>
        <a:stretch xmlns:a="http://schemas.openxmlformats.org/drawingml/2006/main">
          <a:fillRect/>
        </a:stretch>
      </blipFill>
      <spPr>
        <a:prstGeom xmlns:a="http://schemas.openxmlformats.org/drawingml/2006/main" prst="rect"/>
      </spPr>
    </pic>
    <clientData/>
  </oneCellAnchor>
  <oneCellAnchor>
    <from>
      <col>2</col>
      <colOff>0</colOff>
      <row>110</row>
      <rowOff>0</rowOff>
    </from>
    <ext cx="704850" cy="942975"/>
    <pic>
      <nvPicPr>
        <cNvPr id="105" name="Image 105" descr="Picture"/>
        <cNvPicPr/>
      </nvPicPr>
      <blipFill>
        <a:blip xmlns:a="http://schemas.openxmlformats.org/drawingml/2006/main" xmlns:r="http://schemas.openxmlformats.org/officeDocument/2006/relationships" cstate="print" r:embed="rId105"/>
        <a:stretch xmlns:a="http://schemas.openxmlformats.org/drawingml/2006/main">
          <a:fillRect/>
        </a:stretch>
      </blipFill>
      <spPr>
        <a:prstGeom xmlns:a="http://schemas.openxmlformats.org/drawingml/2006/main" prst="rect"/>
      </spPr>
    </pic>
    <clientData/>
  </oneCellAnchor>
  <oneCellAnchor>
    <from>
      <col>2</col>
      <colOff>0</colOff>
      <row>111</row>
      <rowOff>0</rowOff>
    </from>
    <ext cx="704850" cy="942975"/>
    <pic>
      <nvPicPr>
        <cNvPr id="106" name="Image 106" descr="Picture"/>
        <cNvPicPr/>
      </nvPicPr>
      <blipFill>
        <a:blip xmlns:a="http://schemas.openxmlformats.org/drawingml/2006/main" xmlns:r="http://schemas.openxmlformats.org/officeDocument/2006/relationships" cstate="print" r:embed="rId106"/>
        <a:stretch xmlns:a="http://schemas.openxmlformats.org/drawingml/2006/main">
          <a:fillRect/>
        </a:stretch>
      </blipFill>
      <spPr>
        <a:prstGeom xmlns:a="http://schemas.openxmlformats.org/drawingml/2006/main" prst="rect"/>
      </spPr>
    </pic>
    <clientData/>
  </oneCellAnchor>
  <oneCellAnchor>
    <from>
      <col>2</col>
      <colOff>0</colOff>
      <row>112</row>
      <rowOff>0</rowOff>
    </from>
    <ext cx="1257300" cy="942975"/>
    <pic>
      <nvPicPr>
        <cNvPr id="107" name="Image 107" descr="Picture"/>
        <cNvPicPr/>
      </nvPicPr>
      <blipFill>
        <a:blip xmlns:a="http://schemas.openxmlformats.org/drawingml/2006/main" xmlns:r="http://schemas.openxmlformats.org/officeDocument/2006/relationships" cstate="print" r:embed="rId107"/>
        <a:stretch xmlns:a="http://schemas.openxmlformats.org/drawingml/2006/main">
          <a:fillRect/>
        </a:stretch>
      </blipFill>
      <spPr>
        <a:prstGeom xmlns:a="http://schemas.openxmlformats.org/drawingml/2006/main" prst="rect"/>
      </spPr>
    </pic>
    <clientData/>
  </oneCellAnchor>
  <oneCellAnchor>
    <from>
      <col>2</col>
      <colOff>0</colOff>
      <row>113</row>
      <rowOff>0</rowOff>
    </from>
    <ext cx="704850" cy="942975"/>
    <pic>
      <nvPicPr>
        <cNvPr id="108" name="Image 108" descr="Picture"/>
        <cNvPicPr/>
      </nvPicPr>
      <blipFill>
        <a:blip xmlns:a="http://schemas.openxmlformats.org/drawingml/2006/main" xmlns:r="http://schemas.openxmlformats.org/officeDocument/2006/relationships" cstate="print" r:embed="rId108"/>
        <a:stretch xmlns:a="http://schemas.openxmlformats.org/drawingml/2006/main">
          <a:fillRect/>
        </a:stretch>
      </blipFill>
      <spPr>
        <a:prstGeom xmlns:a="http://schemas.openxmlformats.org/drawingml/2006/main" prst="rect"/>
      </spPr>
    </pic>
    <clientData/>
  </oneCellAnchor>
  <oneCellAnchor>
    <from>
      <col>2</col>
      <colOff>0</colOff>
      <row>114</row>
      <rowOff>0</rowOff>
    </from>
    <ext cx="1257300" cy="942975"/>
    <pic>
      <nvPicPr>
        <cNvPr id="109" name="Image 109" descr="Picture"/>
        <cNvPicPr/>
      </nvPicPr>
      <blipFill>
        <a:blip xmlns:a="http://schemas.openxmlformats.org/drawingml/2006/main" xmlns:r="http://schemas.openxmlformats.org/officeDocument/2006/relationships" cstate="print" r:embed="rId109"/>
        <a:stretch xmlns:a="http://schemas.openxmlformats.org/drawingml/2006/main">
          <a:fillRect/>
        </a:stretch>
      </blipFill>
      <spPr>
        <a:prstGeom xmlns:a="http://schemas.openxmlformats.org/drawingml/2006/main" prst="rect"/>
      </spPr>
    </pic>
    <clientData/>
  </oneCellAnchor>
  <oneCellAnchor>
    <from>
      <col>2</col>
      <colOff>0</colOff>
      <row>115</row>
      <rowOff>0</rowOff>
    </from>
    <ext cx="704850" cy="942975"/>
    <pic>
      <nvPicPr>
        <cNvPr id="110" name="Image 110" descr="Picture"/>
        <cNvPicPr/>
      </nvPicPr>
      <blipFill>
        <a:blip xmlns:a="http://schemas.openxmlformats.org/drawingml/2006/main" xmlns:r="http://schemas.openxmlformats.org/officeDocument/2006/relationships" cstate="print" r:embed="rId110"/>
        <a:stretch xmlns:a="http://schemas.openxmlformats.org/drawingml/2006/main">
          <a:fillRect/>
        </a:stretch>
      </blipFill>
      <spPr>
        <a:prstGeom xmlns:a="http://schemas.openxmlformats.org/drawingml/2006/main" prst="rect"/>
      </spPr>
    </pic>
    <clientData/>
  </oneCellAnchor>
  <oneCellAnchor>
    <from>
      <col>2</col>
      <colOff>0</colOff>
      <row>116</row>
      <rowOff>0</rowOff>
    </from>
    <ext cx="704850" cy="942975"/>
    <pic>
      <nvPicPr>
        <cNvPr id="111" name="Image 111" descr="Picture"/>
        <cNvPicPr/>
      </nvPicPr>
      <blipFill>
        <a:blip xmlns:a="http://schemas.openxmlformats.org/drawingml/2006/main" xmlns:r="http://schemas.openxmlformats.org/officeDocument/2006/relationships" cstate="print" r:embed="rId111"/>
        <a:stretch xmlns:a="http://schemas.openxmlformats.org/drawingml/2006/main">
          <a:fillRect/>
        </a:stretch>
      </blipFill>
      <spPr>
        <a:prstGeom xmlns:a="http://schemas.openxmlformats.org/drawingml/2006/main" prst="rect"/>
      </spPr>
    </pic>
    <clientData/>
  </oneCellAnchor>
  <oneCellAnchor>
    <from>
      <col>2</col>
      <colOff>0</colOff>
      <row>117</row>
      <rowOff>0</rowOff>
    </from>
    <ext cx="704850" cy="942975"/>
    <pic>
      <nvPicPr>
        <cNvPr id="112" name="Image 112" descr="Picture"/>
        <cNvPicPr/>
      </nvPicPr>
      <blipFill>
        <a:blip xmlns:a="http://schemas.openxmlformats.org/drawingml/2006/main" xmlns:r="http://schemas.openxmlformats.org/officeDocument/2006/relationships" cstate="print" r:embed="rId112"/>
        <a:stretch xmlns:a="http://schemas.openxmlformats.org/drawingml/2006/main">
          <a:fillRect/>
        </a:stretch>
      </blipFill>
      <spPr>
        <a:prstGeom xmlns:a="http://schemas.openxmlformats.org/drawingml/2006/main" prst="rect"/>
      </spPr>
    </pic>
    <clientData/>
  </oneCellAnchor>
  <oneCellAnchor>
    <from>
      <col>2</col>
      <colOff>0</colOff>
      <row>118</row>
      <rowOff>0</rowOff>
    </from>
    <ext cx="704850" cy="942975"/>
    <pic>
      <nvPicPr>
        <cNvPr id="113" name="Image 113" descr="Picture"/>
        <cNvPicPr/>
      </nvPicPr>
      <blipFill>
        <a:blip xmlns:a="http://schemas.openxmlformats.org/drawingml/2006/main" xmlns:r="http://schemas.openxmlformats.org/officeDocument/2006/relationships" cstate="print" r:embed="rId113"/>
        <a:stretch xmlns:a="http://schemas.openxmlformats.org/drawingml/2006/main">
          <a:fillRect/>
        </a:stretch>
      </blipFill>
      <spPr>
        <a:prstGeom xmlns:a="http://schemas.openxmlformats.org/drawingml/2006/main" prst="rect"/>
      </spPr>
    </pic>
    <clientData/>
  </oneCellAnchor>
  <oneCellAnchor>
    <from>
      <col>2</col>
      <colOff>0</colOff>
      <row>119</row>
      <rowOff>0</rowOff>
    </from>
    <ext cx="1257300" cy="942975"/>
    <pic>
      <nvPicPr>
        <cNvPr id="114" name="Image 114" descr="Picture"/>
        <cNvPicPr/>
      </nvPicPr>
      <blipFill>
        <a:blip xmlns:a="http://schemas.openxmlformats.org/drawingml/2006/main" xmlns:r="http://schemas.openxmlformats.org/officeDocument/2006/relationships" cstate="print" r:embed="rId114"/>
        <a:stretch xmlns:a="http://schemas.openxmlformats.org/drawingml/2006/main">
          <a:fillRect/>
        </a:stretch>
      </blipFill>
      <spPr>
        <a:prstGeom xmlns:a="http://schemas.openxmlformats.org/drawingml/2006/main" prst="rect"/>
      </spPr>
    </pic>
    <clientData/>
  </oneCellAnchor>
  <oneCellAnchor>
    <from>
      <col>2</col>
      <colOff>0</colOff>
      <row>120</row>
      <rowOff>0</rowOff>
    </from>
    <ext cx="704850" cy="942975"/>
    <pic>
      <nvPicPr>
        <cNvPr id="115" name="Image 115" descr="Picture"/>
        <cNvPicPr/>
      </nvPicPr>
      <blipFill>
        <a:blip xmlns:a="http://schemas.openxmlformats.org/drawingml/2006/main" xmlns:r="http://schemas.openxmlformats.org/officeDocument/2006/relationships" cstate="print" r:embed="rId115"/>
        <a:stretch xmlns:a="http://schemas.openxmlformats.org/drawingml/2006/main">
          <a:fillRect/>
        </a:stretch>
      </blipFill>
      <spPr>
        <a:prstGeom xmlns:a="http://schemas.openxmlformats.org/drawingml/2006/main" prst="rect"/>
      </spPr>
    </pic>
    <clientData/>
  </oneCellAnchor>
  <oneCellAnchor>
    <from>
      <col>2</col>
      <colOff>0</colOff>
      <row>121</row>
      <rowOff>0</rowOff>
    </from>
    <ext cx="704850" cy="942975"/>
    <pic>
      <nvPicPr>
        <cNvPr id="116" name="Image 116" descr="Picture"/>
        <cNvPicPr/>
      </nvPicPr>
      <blipFill>
        <a:blip xmlns:a="http://schemas.openxmlformats.org/drawingml/2006/main" xmlns:r="http://schemas.openxmlformats.org/officeDocument/2006/relationships" cstate="print" r:embed="rId116"/>
        <a:stretch xmlns:a="http://schemas.openxmlformats.org/drawingml/2006/main">
          <a:fillRect/>
        </a:stretch>
      </blipFill>
      <spPr>
        <a:prstGeom xmlns:a="http://schemas.openxmlformats.org/drawingml/2006/main" prst="rect"/>
      </spPr>
    </pic>
    <clientData/>
  </oneCellAnchor>
  <oneCellAnchor>
    <from>
      <col>2</col>
      <colOff>0</colOff>
      <row>122</row>
      <rowOff>0</rowOff>
    </from>
    <ext cx="704850" cy="942975"/>
    <pic>
      <nvPicPr>
        <cNvPr id="117" name="Image 117" descr="Picture"/>
        <cNvPicPr/>
      </nvPicPr>
      <blipFill>
        <a:blip xmlns:a="http://schemas.openxmlformats.org/drawingml/2006/main" xmlns:r="http://schemas.openxmlformats.org/officeDocument/2006/relationships" cstate="print" r:embed="rId117"/>
        <a:stretch xmlns:a="http://schemas.openxmlformats.org/drawingml/2006/main">
          <a:fillRect/>
        </a:stretch>
      </blipFill>
      <spPr>
        <a:prstGeom xmlns:a="http://schemas.openxmlformats.org/drawingml/2006/main" prst="rect"/>
      </spPr>
    </pic>
    <clientData/>
  </oneCellAnchor>
  <oneCellAnchor>
    <from>
      <col>2</col>
      <colOff>0</colOff>
      <row>123</row>
      <rowOff>0</rowOff>
    </from>
    <ext cx="1257300" cy="942975"/>
    <pic>
      <nvPicPr>
        <cNvPr id="118" name="Image 118" descr="Picture"/>
        <cNvPicPr/>
      </nvPicPr>
      <blipFill>
        <a:blip xmlns:a="http://schemas.openxmlformats.org/drawingml/2006/main" xmlns:r="http://schemas.openxmlformats.org/officeDocument/2006/relationships" cstate="print" r:embed="rId118"/>
        <a:stretch xmlns:a="http://schemas.openxmlformats.org/drawingml/2006/main">
          <a:fillRect/>
        </a:stretch>
      </blipFill>
      <spPr>
        <a:prstGeom xmlns:a="http://schemas.openxmlformats.org/drawingml/2006/main" prst="rect"/>
      </spPr>
    </pic>
    <clientData/>
  </oneCellAnchor>
  <oneCellAnchor>
    <from>
      <col>2</col>
      <colOff>0</colOff>
      <row>124</row>
      <rowOff>0</rowOff>
    </from>
    <ext cx="1257300" cy="942975"/>
    <pic>
      <nvPicPr>
        <cNvPr id="119" name="Image 119" descr="Picture"/>
        <cNvPicPr/>
      </nvPicPr>
      <blipFill>
        <a:blip xmlns:a="http://schemas.openxmlformats.org/drawingml/2006/main" xmlns:r="http://schemas.openxmlformats.org/officeDocument/2006/relationships" cstate="print" r:embed="rId119"/>
        <a:stretch xmlns:a="http://schemas.openxmlformats.org/drawingml/2006/main">
          <a:fillRect/>
        </a:stretch>
      </blipFill>
      <spPr>
        <a:prstGeom xmlns:a="http://schemas.openxmlformats.org/drawingml/2006/main" prst="rect"/>
      </spPr>
    </pic>
    <clientData/>
  </oneCellAnchor>
  <oneCellAnchor>
    <from>
      <col>2</col>
      <colOff>0</colOff>
      <row>125</row>
      <rowOff>0</rowOff>
    </from>
    <ext cx="704850" cy="942975"/>
    <pic>
      <nvPicPr>
        <cNvPr id="120" name="Image 120" descr="Picture"/>
        <cNvPicPr/>
      </nvPicPr>
      <blipFill>
        <a:blip xmlns:a="http://schemas.openxmlformats.org/drawingml/2006/main" xmlns:r="http://schemas.openxmlformats.org/officeDocument/2006/relationships" cstate="print" r:embed="rId120"/>
        <a:stretch xmlns:a="http://schemas.openxmlformats.org/drawingml/2006/main">
          <a:fillRect/>
        </a:stretch>
      </blipFill>
      <spPr>
        <a:prstGeom xmlns:a="http://schemas.openxmlformats.org/drawingml/2006/main" prst="rect"/>
      </spPr>
    </pic>
    <clientData/>
  </oneCellAnchor>
  <oneCellAnchor>
    <from>
      <col>2</col>
      <colOff>0</colOff>
      <row>126</row>
      <rowOff>0</rowOff>
    </from>
    <ext cx="704850" cy="942975"/>
    <pic>
      <nvPicPr>
        <cNvPr id="121" name="Image 121" descr="Picture"/>
        <cNvPicPr/>
      </nvPicPr>
      <blipFill>
        <a:blip xmlns:a="http://schemas.openxmlformats.org/drawingml/2006/main" xmlns:r="http://schemas.openxmlformats.org/officeDocument/2006/relationships" cstate="print" r:embed="rId121"/>
        <a:stretch xmlns:a="http://schemas.openxmlformats.org/drawingml/2006/main">
          <a:fillRect/>
        </a:stretch>
      </blipFill>
      <spPr>
        <a:prstGeom xmlns:a="http://schemas.openxmlformats.org/drawingml/2006/main" prst="rect"/>
      </spPr>
    </pic>
    <clientData/>
  </oneCellAnchor>
  <oneCellAnchor>
    <from>
      <col>2</col>
      <colOff>0</colOff>
      <row>127</row>
      <rowOff>0</rowOff>
    </from>
    <ext cx="1257300" cy="942975"/>
    <pic>
      <nvPicPr>
        <cNvPr id="122" name="Image 122" descr="Picture"/>
        <cNvPicPr/>
      </nvPicPr>
      <blipFill>
        <a:blip xmlns:a="http://schemas.openxmlformats.org/drawingml/2006/main" xmlns:r="http://schemas.openxmlformats.org/officeDocument/2006/relationships" cstate="print" r:embed="rId122"/>
        <a:stretch xmlns:a="http://schemas.openxmlformats.org/drawingml/2006/main">
          <a:fillRect/>
        </a:stretch>
      </blipFill>
      <spPr>
        <a:prstGeom xmlns:a="http://schemas.openxmlformats.org/drawingml/2006/main" prst="rect"/>
      </spPr>
    </pic>
    <clientData/>
  </oneCellAnchor>
  <oneCellAnchor>
    <from>
      <col>2</col>
      <colOff>0</colOff>
      <row>128</row>
      <rowOff>0</rowOff>
    </from>
    <ext cx="704850" cy="942975"/>
    <pic>
      <nvPicPr>
        <cNvPr id="123" name="Image 123" descr="Picture"/>
        <cNvPicPr/>
      </nvPicPr>
      <blipFill>
        <a:blip xmlns:a="http://schemas.openxmlformats.org/drawingml/2006/main" xmlns:r="http://schemas.openxmlformats.org/officeDocument/2006/relationships" cstate="print" r:embed="rId123"/>
        <a:stretch xmlns:a="http://schemas.openxmlformats.org/drawingml/2006/main">
          <a:fillRect/>
        </a:stretch>
      </blipFill>
      <spPr>
        <a:prstGeom xmlns:a="http://schemas.openxmlformats.org/drawingml/2006/main" prst="rect"/>
      </spPr>
    </pic>
    <clientData/>
  </oneCellAnchor>
  <oneCellAnchor>
    <from>
      <col>2</col>
      <colOff>0</colOff>
      <row>129</row>
      <rowOff>0</rowOff>
    </from>
    <ext cx="704850" cy="942975"/>
    <pic>
      <nvPicPr>
        <cNvPr id="124" name="Image 124" descr="Picture"/>
        <cNvPicPr/>
      </nvPicPr>
      <blipFill>
        <a:blip xmlns:a="http://schemas.openxmlformats.org/drawingml/2006/main" xmlns:r="http://schemas.openxmlformats.org/officeDocument/2006/relationships" cstate="print" r:embed="rId124"/>
        <a:stretch xmlns:a="http://schemas.openxmlformats.org/drawingml/2006/main">
          <a:fillRect/>
        </a:stretch>
      </blipFill>
      <spPr>
        <a:prstGeom xmlns:a="http://schemas.openxmlformats.org/drawingml/2006/main" prst="rect"/>
      </spPr>
    </pic>
    <clientData/>
  </oneCellAnchor>
  <oneCellAnchor>
    <from>
      <col>2</col>
      <colOff>0</colOff>
      <row>130</row>
      <rowOff>0</rowOff>
    </from>
    <ext cx="1257300" cy="942975"/>
    <pic>
      <nvPicPr>
        <cNvPr id="125" name="Image 125" descr="Picture"/>
        <cNvPicPr/>
      </nvPicPr>
      <blipFill>
        <a:blip xmlns:a="http://schemas.openxmlformats.org/drawingml/2006/main" xmlns:r="http://schemas.openxmlformats.org/officeDocument/2006/relationships" cstate="print" r:embed="rId125"/>
        <a:stretch xmlns:a="http://schemas.openxmlformats.org/drawingml/2006/main">
          <a:fillRect/>
        </a:stretch>
      </blipFill>
      <spPr>
        <a:prstGeom xmlns:a="http://schemas.openxmlformats.org/drawingml/2006/main" prst="rect"/>
      </spPr>
    </pic>
    <clientData/>
  </oneCellAnchor>
  <oneCellAnchor>
    <from>
      <col>2</col>
      <colOff>0</colOff>
      <row>131</row>
      <rowOff>0</rowOff>
    </from>
    <ext cx="1257300" cy="942975"/>
    <pic>
      <nvPicPr>
        <cNvPr id="126" name="Image 126" descr="Picture"/>
        <cNvPicPr/>
      </nvPicPr>
      <blipFill>
        <a:blip xmlns:a="http://schemas.openxmlformats.org/drawingml/2006/main" xmlns:r="http://schemas.openxmlformats.org/officeDocument/2006/relationships" cstate="print" r:embed="rId126"/>
        <a:stretch xmlns:a="http://schemas.openxmlformats.org/drawingml/2006/main">
          <a:fillRect/>
        </a:stretch>
      </blipFill>
      <spPr>
        <a:prstGeom xmlns:a="http://schemas.openxmlformats.org/drawingml/2006/main" prst="rect"/>
      </spPr>
    </pic>
    <clientData/>
  </oneCellAnchor>
  <oneCellAnchor>
    <from>
      <col>2</col>
      <colOff>0</colOff>
      <row>132</row>
      <rowOff>0</rowOff>
    </from>
    <ext cx="1257300" cy="942975"/>
    <pic>
      <nvPicPr>
        <cNvPr id="127" name="Image 127" descr="Picture"/>
        <cNvPicPr/>
      </nvPicPr>
      <blipFill>
        <a:blip xmlns:a="http://schemas.openxmlformats.org/drawingml/2006/main" xmlns:r="http://schemas.openxmlformats.org/officeDocument/2006/relationships" cstate="print" r:embed="rId127"/>
        <a:stretch xmlns:a="http://schemas.openxmlformats.org/drawingml/2006/main">
          <a:fillRect/>
        </a:stretch>
      </blipFill>
      <spPr>
        <a:prstGeom xmlns:a="http://schemas.openxmlformats.org/drawingml/2006/main" prst="rect"/>
      </spPr>
    </pic>
    <clientData/>
  </oneCellAnchor>
  <oneCellAnchor>
    <from>
      <col>2</col>
      <colOff>0</colOff>
      <row>133</row>
      <rowOff>0</rowOff>
    </from>
    <ext cx="1257300" cy="942975"/>
    <pic>
      <nvPicPr>
        <cNvPr id="128" name="Image 128" descr="Picture"/>
        <cNvPicPr/>
      </nvPicPr>
      <blipFill>
        <a:blip xmlns:a="http://schemas.openxmlformats.org/drawingml/2006/main" xmlns:r="http://schemas.openxmlformats.org/officeDocument/2006/relationships" cstate="print" r:embed="rId128"/>
        <a:stretch xmlns:a="http://schemas.openxmlformats.org/drawingml/2006/main">
          <a:fillRect/>
        </a:stretch>
      </blipFill>
      <spPr>
        <a:prstGeom xmlns:a="http://schemas.openxmlformats.org/drawingml/2006/main" prst="rect"/>
      </spPr>
    </pic>
    <clientData/>
  </oneCellAnchor>
  <oneCellAnchor>
    <from>
      <col>2</col>
      <colOff>0</colOff>
      <row>134</row>
      <rowOff>0</rowOff>
    </from>
    <ext cx="704850" cy="942975"/>
    <pic>
      <nvPicPr>
        <cNvPr id="129" name="Image 129" descr="Picture"/>
        <cNvPicPr/>
      </nvPicPr>
      <blipFill>
        <a:blip xmlns:a="http://schemas.openxmlformats.org/drawingml/2006/main" xmlns:r="http://schemas.openxmlformats.org/officeDocument/2006/relationships" cstate="print" r:embed="rId129"/>
        <a:stretch xmlns:a="http://schemas.openxmlformats.org/drawingml/2006/main">
          <a:fillRect/>
        </a:stretch>
      </blipFill>
      <spPr>
        <a:prstGeom xmlns:a="http://schemas.openxmlformats.org/drawingml/2006/main" prst="rect"/>
      </spPr>
    </pic>
    <clientData/>
  </oneCellAnchor>
</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drawing" Target="/xl/drawings/drawing1.xml" Id="rId1"/></Relationships>
</file>

<file path=xl/worksheets/sheet1.xml><?xml version="1.0" encoding="utf-8"?>
<worksheet xmlns="http://schemas.openxmlformats.org/spreadsheetml/2006/main">
  <sheetPr>
    <outlinePr summaryBelow="1" summaryRight="1"/>
    <pageSetUpPr fitToPage="1"/>
  </sheetPr>
  <dimension ref="A1:Q159"/>
  <sheetViews>
    <sheetView showGridLines="0" workbookViewId="0">
      <pane ySplit="7" topLeftCell="A8" activePane="bottomLeft" state="frozen"/>
      <selection pane="bottomLeft" activeCell="A1" sqref="A1"/>
    </sheetView>
  </sheetViews>
  <sheetFormatPr baseColWidth="8" defaultRowHeight="15"/>
  <cols>
    <col width="5" customWidth="1" min="1" max="1"/>
    <col width="10" customWidth="1" min="2" max="2"/>
    <col width="20" customWidth="1" min="3" max="3"/>
    <col width="42" customWidth="1" min="4" max="4"/>
    <col width="14" customWidth="1" min="5" max="5"/>
    <col width="16" customWidth="1" min="6" max="6"/>
    <col width="12" customWidth="1" min="7" max="7"/>
    <col width="10" customWidth="1" min="8" max="8"/>
    <col width="9" customWidth="1" min="9" max="9"/>
    <col width="15" customWidth="1" min="10" max="10"/>
    <col width="16" customWidth="1" min="11" max="11"/>
    <col width="7" customWidth="1" min="12" max="12"/>
    <col width="15" customWidth="1" min="13" max="13"/>
    <col width="11" customWidth="1" min="14" max="14"/>
    <col width="11" customWidth="1" min="15" max="15"/>
    <col width="24" customWidth="1" min="16" max="16"/>
    <col width="14" customWidth="1" min="17" max="17"/>
  </cols>
  <sheetData>
    <row r="1" ht="42" customHeight="1">
      <c r="A1" s="1" t="n"/>
      <c r="B1" s="1" t="n"/>
      <c r="C1" s="2" t="inlineStr">
        <is>
          <t>Angebot aus der Betriebsauflösung</t>
        </is>
      </c>
      <c r="D1" s="1" t="n"/>
      <c r="E1" s="1" t="n"/>
      <c r="F1" s="1" t="n"/>
      <c r="G1" s="1" t="n"/>
      <c r="H1" s="1" t="n"/>
      <c r="I1" s="1" t="n"/>
      <c r="J1" s="1" t="n"/>
      <c r="K1" s="1" t="n"/>
      <c r="L1" s="1" t="n"/>
      <c r="M1" s="1" t="n"/>
      <c r="N1" s="1" t="n"/>
      <c r="O1" s="1" t="n"/>
      <c r="P1" s="1" t="n"/>
      <c r="Q1" s="1" t="n"/>
    </row>
    <row r="2" ht="17" customHeight="1">
      <c r="A2" s="3" t="inlineStr">
        <is>
          <t>Empfänger</t>
        </is>
      </c>
      <c r="C2" s="4" t="inlineStr">
        <is>
          <t>Mediclin Königsfeld · Frau Jessica Rose</t>
        </is>
      </c>
      <c r="J2" s="3" t="inlineStr">
        <is>
          <t>Angebot-Nr.</t>
        </is>
      </c>
      <c r="L2" s="5" t="inlineStr">
        <is>
          <t>ANG-2026-0001</t>
        </is>
      </c>
    </row>
    <row r="3" ht="17" customHeight="1">
      <c r="A3" s="3" t="inlineStr">
        <is>
          <t>Ansprechpartnerin</t>
        </is>
      </c>
      <c r="C3" s="4" t="inlineStr">
        <is>
          <t>Jenny Preisigke · 07725 5179702 · jennyp@kikripp.de</t>
        </is>
      </c>
      <c r="J3" s="3" t="inlineStr">
        <is>
          <t>Datum</t>
        </is>
      </c>
      <c r="L3" s="5" t="inlineStr">
        <is>
          <t>15.09.2026</t>
        </is>
      </c>
    </row>
    <row r="4" ht="17" customHeight="1">
      <c r="A4" s="3" t="inlineStr">
        <is>
          <t>Alle Preise</t>
        </is>
      </c>
      <c r="C4" s="4" t="inlineStr">
        <is>
          <t>netto und brutto (inkl. 19 % USt)</t>
        </is>
      </c>
      <c r="J4" s="3" t="inlineStr">
        <is>
          <t>Gültig bis</t>
        </is>
      </c>
      <c r="L4" s="5" t="inlineStr">
        <is>
          <t>15.10.2026</t>
        </is>
      </c>
    </row>
    <row r="5" ht="34" customHeight="1">
      <c r="A5" s="6" t="inlineStr">
        <is>
          <t>So geht's:  Tragen Sie in den drei grau hinterlegten Spalten rechts ein, woran Sie Interesse haben. „Interesse = ja" genügt; lassen Sie die Stückzahl leer, zählt die volle verfügbare Menge. Der Wert Ihrer Auswahl rechnet sich unten automatisch. Rot markierte Artikelnummern sind Markenware oder Designstücke. Ihre Eintragungen sind eine Interessenbekundung und keine Reservierung — wir stimmen die Mengen anschließend gemeinsam ab. Abholung nach Terminvereinbarung, Zahlung per Rechnung. Möchten Sie den gesamten Bestand übernehmen, finden Sie am Ende ein Paketangebot mit 15 % Nachlass.</t>
        </is>
      </c>
    </row>
    <row r="7" ht="32" customHeight="1">
      <c r="A7" s="7" t="inlineStr">
        <is>
          <t>Pos</t>
        </is>
      </c>
      <c r="B7" s="7" t="inlineStr">
        <is>
          <t>ArtNr</t>
        </is>
      </c>
      <c r="C7" s="7" t="inlineStr">
        <is>
          <t>Foto</t>
        </is>
      </c>
      <c r="D7" s="7" t="inlineStr">
        <is>
          <t>Artikel</t>
        </is>
      </c>
      <c r="E7" s="7" t="inlineStr">
        <is>
          <t>Maße</t>
        </is>
      </c>
      <c r="F7" s="7" t="inlineStr">
        <is>
          <t>Raum</t>
        </is>
      </c>
      <c r="G7" s="7" t="inlineStr">
        <is>
          <t>Zustand</t>
        </is>
      </c>
      <c r="H7" s="7" t="inlineStr">
        <is>
          <t>Verfügbar</t>
        </is>
      </c>
      <c r="I7" s="7" t="inlineStr">
        <is>
          <t>Einheit</t>
        </is>
      </c>
      <c r="J7" s="7" t="inlineStr">
        <is>
          <t>Einzelpreis netto</t>
        </is>
      </c>
      <c r="K7" s="7" t="inlineStr">
        <is>
          <t>Einzelpreis brutto</t>
        </is>
      </c>
      <c r="L7" s="7" t="inlineStr">
        <is>
          <t>Preis</t>
        </is>
      </c>
      <c r="M7" s="7" t="inlineStr">
        <is>
          <t>Lieferung</t>
        </is>
      </c>
      <c r="N7" s="8" t="inlineStr">
        <is>
          <t>Interesse</t>
        </is>
      </c>
      <c r="O7" s="8" t="inlineStr">
        <is>
          <t>Stückzahl</t>
        </is>
      </c>
      <c r="P7" s="8" t="inlineStr">
        <is>
          <t>Ihre Bemerkung</t>
        </is>
      </c>
      <c r="Q7" s="7" t="inlineStr">
        <is>
          <t>Wert netto</t>
        </is>
      </c>
    </row>
    <row r="8" ht="78" customHeight="1">
      <c r="A8" s="9" t="n">
        <v>1</v>
      </c>
      <c r="B8" s="10" t="inlineStr">
        <is>
          <t>BA04-01</t>
        </is>
      </c>
      <c r="C8" s="11" t="n"/>
      <c r="D8" s="12" t="inlineStr">
        <is>
          <t>Rattankörbe 8 Stück
Rattankörbe 8 Stück</t>
        </is>
      </c>
      <c r="E8" s="13" t="n"/>
      <c r="F8" s="12" t="inlineStr">
        <is>
          <t>Gruppenraum 4</t>
        </is>
      </c>
      <c r="G8" s="10" t="inlineStr">
        <is>
          <t>stark gebraucht</t>
        </is>
      </c>
      <c r="H8" s="10" t="n">
        <v>1</v>
      </c>
      <c r="I8" s="10" t="inlineStr">
        <is>
          <t>Set</t>
        </is>
      </c>
      <c r="J8" s="14" t="n">
        <v>10</v>
      </c>
      <c r="K8" s="15">
        <f>J8*1.19</f>
        <v/>
      </c>
      <c r="L8" s="10" t="inlineStr">
        <is>
          <t>VHB</t>
        </is>
      </c>
      <c r="M8" s="12" t="inlineStr">
        <is>
          <t>nur Abholung</t>
        </is>
      </c>
      <c r="N8" s="16" t="n"/>
      <c r="O8" s="17" t="n"/>
      <c r="P8" s="18" t="n"/>
      <c r="Q8" s="19">
        <f>IF(N8&lt;&gt;"ja","",IF(O8="",H8,O8)*J8)</f>
        <v/>
      </c>
    </row>
    <row r="9" ht="78" customHeight="1">
      <c r="A9" s="20" t="n">
        <v>2</v>
      </c>
      <c r="B9" s="21" t="inlineStr">
        <is>
          <t>BA04-02</t>
        </is>
      </c>
      <c r="C9" s="22" t="n"/>
      <c r="D9" s="23" t="inlineStr">
        <is>
          <t>Holzkiste Obstkistenoptik
Alte Holzkiste, unbehandelt, als Aufbewahrung</t>
        </is>
      </c>
      <c r="E9" s="13" t="n"/>
      <c r="F9" s="23" t="inlineStr">
        <is>
          <t>Gruppenraum 4</t>
        </is>
      </c>
      <c r="G9" s="21" t="inlineStr">
        <is>
          <t>gebraucht</t>
        </is>
      </c>
      <c r="H9" s="21" t="n">
        <v>1</v>
      </c>
      <c r="I9" s="21" t="inlineStr">
        <is>
          <t>Stück</t>
        </is>
      </c>
      <c r="J9" s="24" t="n">
        <v>15</v>
      </c>
      <c r="K9" s="25">
        <f>J9*1.19</f>
        <v/>
      </c>
      <c r="L9" s="21" t="inlineStr">
        <is>
          <t>VHB</t>
        </is>
      </c>
      <c r="M9" s="23" t="inlineStr">
        <is>
          <t>Versand möglich</t>
        </is>
      </c>
      <c r="N9" s="16" t="n"/>
      <c r="O9" s="17" t="n"/>
      <c r="P9" s="18" t="n"/>
      <c r="Q9" s="26">
        <f>IF(N9&lt;&gt;"ja","",IF(O9="",H9,O9)*J9)</f>
        <v/>
      </c>
    </row>
    <row r="10" ht="78" customHeight="1">
      <c r="A10" s="27" t="n">
        <v>3</v>
      </c>
      <c r="B10" s="28" t="inlineStr">
        <is>
          <t>BA08-01</t>
        </is>
      </c>
      <c r="C10" s="29" t="n"/>
      <c r="D10" s="30" t="inlineStr">
        <is>
          <t>Konvolut Mal- und Bastelfarben
Finger-, Plakat-, Gouache-, Acryl- und Textilfarben sowie Bastelkleber, teils angebrochen</t>
        </is>
      </c>
      <c r="E10" s="30" t="n"/>
      <c r="F10" s="30" t="inlineStr">
        <is>
          <t>Atelier</t>
        </is>
      </c>
      <c r="G10" s="28" t="inlineStr">
        <is>
          <t>gebraucht</t>
        </is>
      </c>
      <c r="H10" s="28" t="n">
        <v>1</v>
      </c>
      <c r="I10" s="28" t="inlineStr">
        <is>
          <t>Konvolut</t>
        </is>
      </c>
      <c r="J10" s="31" t="n">
        <v>350</v>
      </c>
      <c r="K10" s="32">
        <f>J10*1.19</f>
        <v/>
      </c>
      <c r="L10" s="28" t="inlineStr">
        <is>
          <t>VHB</t>
        </is>
      </c>
      <c r="M10" s="30" t="inlineStr">
        <is>
          <t>nur Abholung</t>
        </is>
      </c>
      <c r="N10" s="16" t="n"/>
      <c r="O10" s="17" t="n"/>
      <c r="P10" s="18" t="n"/>
      <c r="Q10" s="33">
        <f>IF(N10&lt;&gt;"ja","",IF(O10="",H10,O10)*J10)</f>
        <v/>
      </c>
    </row>
    <row r="11" ht="78" customHeight="1">
      <c r="A11" s="20" t="n">
        <v>4</v>
      </c>
      <c r="B11" s="21" t="inlineStr">
        <is>
          <t>BA08-02</t>
        </is>
      </c>
      <c r="C11" s="22" t="n"/>
      <c r="D11" s="23" t="inlineStr">
        <is>
          <t>Acrylfarben-Sortiment im Holzkasten
Sortierkasten mit Acrylfarben in Tuben und Töpfchen</t>
        </is>
      </c>
      <c r="E11" s="13" t="n"/>
      <c r="F11" s="23" t="inlineStr">
        <is>
          <t>Atelier</t>
        </is>
      </c>
      <c r="G11" s="21" t="inlineStr">
        <is>
          <t>gut</t>
        </is>
      </c>
      <c r="H11" s="21" t="n">
        <v>1</v>
      </c>
      <c r="I11" s="21" t="inlineStr">
        <is>
          <t>Konvolut</t>
        </is>
      </c>
      <c r="J11" s="24" t="n">
        <v>60</v>
      </c>
      <c r="K11" s="25">
        <f>J11*1.19</f>
        <v/>
      </c>
      <c r="L11" s="21" t="inlineStr">
        <is>
          <t>VHB</t>
        </is>
      </c>
      <c r="M11" s="23" t="inlineStr">
        <is>
          <t>Versand möglich</t>
        </is>
      </c>
      <c r="N11" s="16" t="n"/>
      <c r="O11" s="17" t="n"/>
      <c r="P11" s="18" t="n"/>
      <c r="Q11" s="26">
        <f>IF(N11&lt;&gt;"ja","",IF(O11="",H11,O11)*J11)</f>
        <v/>
      </c>
    </row>
    <row r="12" ht="78" customHeight="1">
      <c r="A12" s="9" t="n">
        <v>5</v>
      </c>
      <c r="B12" s="10" t="inlineStr">
        <is>
          <t>BA08-03</t>
        </is>
      </c>
      <c r="C12" s="11" t="n"/>
      <c r="D12" s="12" t="inlineStr">
        <is>
          <t>Konvolut Bastelmaterial
Perlen, Bänder, Glitzer, Holzperlen, Bügelperlen, Schnüre</t>
        </is>
      </c>
      <c r="E12" s="13" t="n"/>
      <c r="F12" s="12" t="inlineStr">
        <is>
          <t>Atelier</t>
        </is>
      </c>
      <c r="G12" s="10" t="inlineStr">
        <is>
          <t>gebraucht</t>
        </is>
      </c>
      <c r="H12" s="10" t="n">
        <v>1</v>
      </c>
      <c r="I12" s="10" t="inlineStr">
        <is>
          <t>Konvolut</t>
        </is>
      </c>
      <c r="J12" s="14" t="n">
        <v>50</v>
      </c>
      <c r="K12" s="15">
        <f>J12*1.19</f>
        <v/>
      </c>
      <c r="L12" s="10" t="inlineStr">
        <is>
          <t>VHB</t>
        </is>
      </c>
      <c r="M12" s="12" t="inlineStr">
        <is>
          <t>nur Abholung</t>
        </is>
      </c>
      <c r="N12" s="16" t="n"/>
      <c r="O12" s="17" t="n"/>
      <c r="P12" s="18" t="n"/>
      <c r="Q12" s="19">
        <f>IF(N12&lt;&gt;"ja","",IF(O12="",H12,O12)*J12)</f>
        <v/>
      </c>
    </row>
    <row r="13" ht="78" customHeight="1">
      <c r="A13" s="20" t="n">
        <v>6</v>
      </c>
      <c r="B13" s="21" t="inlineStr">
        <is>
          <t>BA08-04</t>
        </is>
      </c>
      <c r="C13" s="22" t="n"/>
      <c r="D13" s="23" t="inlineStr">
        <is>
          <t>buntes Papier
Konvolut Buntes Papier</t>
        </is>
      </c>
      <c r="E13" s="13" t="n"/>
      <c r="F13" s="23" t="inlineStr">
        <is>
          <t>Atelier</t>
        </is>
      </c>
      <c r="G13" s="21" t="inlineStr">
        <is>
          <t>gut</t>
        </is>
      </c>
      <c r="H13" s="21" t="n">
        <v>1</v>
      </c>
      <c r="I13" s="21" t="inlineStr">
        <is>
          <t>Konvolut</t>
        </is>
      </c>
      <c r="J13" s="24" t="n">
        <v>50</v>
      </c>
      <c r="K13" s="25">
        <f>J13*1.19</f>
        <v/>
      </c>
      <c r="L13" s="21" t="inlineStr">
        <is>
          <t>VHB</t>
        </is>
      </c>
      <c r="M13" s="23" t="inlineStr">
        <is>
          <t>nur Abholung</t>
        </is>
      </c>
      <c r="N13" s="16" t="n"/>
      <c r="O13" s="17" t="n"/>
      <c r="P13" s="18" t="n"/>
      <c r="Q13" s="26">
        <f>IF(N13&lt;&gt;"ja","",IF(O13="",H13,O13)*J13)</f>
        <v/>
      </c>
    </row>
    <row r="14" ht="78" customHeight="1">
      <c r="A14" s="9" t="n">
        <v>7</v>
      </c>
      <c r="B14" s="10" t="inlineStr">
        <is>
          <t>BA09-01</t>
        </is>
      </c>
      <c r="C14" s="11" t="n"/>
      <c r="D14" s="12" t="inlineStr">
        <is>
          <t>Deko Metallruten mit Pompons
Metallruten mit roten Wollbommeln in Birkenstammfuß</t>
        </is>
      </c>
      <c r="E14" s="13" t="n"/>
      <c r="F14" s="12" t="inlineStr">
        <is>
          <t>Personal</t>
        </is>
      </c>
      <c r="G14" s="10" t="inlineStr">
        <is>
          <t>gut</t>
        </is>
      </c>
      <c r="H14" s="10" t="n">
        <v>2</v>
      </c>
      <c r="I14" s="10" t="inlineStr">
        <is>
          <t>Stück</t>
        </is>
      </c>
      <c r="J14" s="14" t="n">
        <v>19</v>
      </c>
      <c r="K14" s="15">
        <f>J14*1.19</f>
        <v/>
      </c>
      <c r="L14" s="10" t="inlineStr">
        <is>
          <t>VHB</t>
        </is>
      </c>
      <c r="M14" s="12" t="inlineStr">
        <is>
          <t>nur Abholung</t>
        </is>
      </c>
      <c r="N14" s="16" t="n"/>
      <c r="O14" s="17" t="n"/>
      <c r="P14" s="18" t="n"/>
      <c r="Q14" s="19">
        <f>IF(N14&lt;&gt;"ja","",IF(O14="",H14,O14)*J14)</f>
        <v/>
      </c>
    </row>
    <row r="15" ht="78" customHeight="1">
      <c r="A15" s="20" t="n">
        <v>8</v>
      </c>
      <c r="B15" s="21" t="inlineStr">
        <is>
          <t>BA09-02</t>
        </is>
      </c>
      <c r="C15" s="22" t="n"/>
      <c r="D15" s="23" t="inlineStr">
        <is>
          <t>Elefantenfuß groß
Beaucarnea, große Zimmerpflanze im Topf und kleine Zimmerpflanze im Topf</t>
        </is>
      </c>
      <c r="E15" s="13" t="n"/>
      <c r="F15" s="23" t="inlineStr">
        <is>
          <t>Personal</t>
        </is>
      </c>
      <c r="G15" s="21" t="inlineStr">
        <is>
          <t>gut</t>
        </is>
      </c>
      <c r="H15" s="21" t="n">
        <v>1</v>
      </c>
      <c r="I15" s="21" t="inlineStr">
        <is>
          <t>Set</t>
        </is>
      </c>
      <c r="J15" s="24" t="n">
        <v>90</v>
      </c>
      <c r="K15" s="25">
        <f>J15*1.19</f>
        <v/>
      </c>
      <c r="L15" s="21" t="inlineStr">
        <is>
          <t>VHB</t>
        </is>
      </c>
      <c r="M15" s="23" t="inlineStr">
        <is>
          <t>nur Abholung</t>
        </is>
      </c>
      <c r="N15" s="16" t="n"/>
      <c r="O15" s="17" t="n"/>
      <c r="P15" s="18" t="n"/>
      <c r="Q15" s="26">
        <f>IF(N15&lt;&gt;"ja","",IF(O15="",H15,O15)*J15)</f>
        <v/>
      </c>
    </row>
    <row r="16" ht="78" customHeight="1">
      <c r="A16" s="9" t="n">
        <v>9</v>
      </c>
      <c r="B16" s="10" t="inlineStr">
        <is>
          <t>BA09-03</t>
        </is>
      </c>
      <c r="C16" s="11" t="n"/>
      <c r="D16" s="12" t="inlineStr">
        <is>
          <t>Werte-Rad
Drehbares Holzrad zur Visualisierung von Leitwerten, Eigenbau</t>
        </is>
      </c>
      <c r="E16" s="13" t="n"/>
      <c r="F16" s="12" t="inlineStr">
        <is>
          <t>Personal</t>
        </is>
      </c>
      <c r="G16" s="10" t="inlineStr">
        <is>
          <t>gut</t>
        </is>
      </c>
      <c r="H16" s="10" t="n">
        <v>1</v>
      </c>
      <c r="I16" s="10" t="inlineStr">
        <is>
          <t>Stück</t>
        </is>
      </c>
      <c r="J16" s="14" t="n">
        <v>40</v>
      </c>
      <c r="K16" s="15">
        <f>J16*1.19</f>
        <v/>
      </c>
      <c r="L16" s="10" t="inlineStr">
        <is>
          <t>VHB</t>
        </is>
      </c>
      <c r="M16" s="12" t="inlineStr">
        <is>
          <t>nur Abholung</t>
        </is>
      </c>
      <c r="N16" s="16" t="n"/>
      <c r="O16" s="17" t="n"/>
      <c r="P16" s="18" t="n"/>
      <c r="Q16" s="19">
        <f>IF(N16&lt;&gt;"ja","",IF(O16="",H16,O16)*J16)</f>
        <v/>
      </c>
    </row>
    <row r="17" ht="78" customHeight="1">
      <c r="A17" s="27" t="n">
        <v>10</v>
      </c>
      <c r="B17" s="34" t="inlineStr">
        <is>
          <t>BA09-04</t>
        </is>
      </c>
      <c r="C17" s="29" t="n"/>
      <c r="D17" s="30" t="inlineStr">
        <is>
          <t>USM Haller Tisch
USM Haller, weiße Tischplatte, verchromtes Rohrgestell mit Kugelverbindern, ca. 200 x 100 cm</t>
        </is>
      </c>
      <c r="E17" s="30" t="n"/>
      <c r="F17" s="30" t="inlineStr">
        <is>
          <t>Personal</t>
        </is>
      </c>
      <c r="G17" s="28" t="inlineStr">
        <is>
          <t>gut</t>
        </is>
      </c>
      <c r="H17" s="28" t="n">
        <v>1</v>
      </c>
      <c r="I17" s="28" t="inlineStr">
        <is>
          <t>Stück</t>
        </is>
      </c>
      <c r="J17" s="31" t="n">
        <v>900</v>
      </c>
      <c r="K17" s="32">
        <f>J17*1.19</f>
        <v/>
      </c>
      <c r="L17" s="28" t="inlineStr">
        <is>
          <t>VHB</t>
        </is>
      </c>
      <c r="M17" s="30" t="inlineStr">
        <is>
          <t>nur Abholung</t>
        </is>
      </c>
      <c r="N17" s="16" t="n"/>
      <c r="O17" s="17" t="n"/>
      <c r="P17" s="18" t="n"/>
      <c r="Q17" s="33">
        <f>IF(N17&lt;&gt;"ja","",IF(O17="",H17,O17)*J17)</f>
        <v/>
      </c>
    </row>
    <row r="18" ht="78" customHeight="1">
      <c r="A18" s="9" t="n">
        <v>11</v>
      </c>
      <c r="B18" s="35" t="inlineStr">
        <is>
          <t>BA09-05</t>
        </is>
      </c>
      <c r="C18" s="11" t="n"/>
      <c r="D18" s="12" t="inlineStr">
        <is>
          <t>Kartell Masters Stuhl
Kartell Masters, Design Philippe Starck, schwarz</t>
        </is>
      </c>
      <c r="E18" s="13" t="n"/>
      <c r="F18" s="12" t="inlineStr">
        <is>
          <t>Personal</t>
        </is>
      </c>
      <c r="G18" s="10" t="inlineStr">
        <is>
          <t>gebraucht</t>
        </is>
      </c>
      <c r="H18" s="10" t="n">
        <v>6</v>
      </c>
      <c r="I18" s="10" t="inlineStr">
        <is>
          <t>Stück</t>
        </is>
      </c>
      <c r="J18" s="14" t="n">
        <v>120</v>
      </c>
      <c r="K18" s="15">
        <f>J18*1.19</f>
        <v/>
      </c>
      <c r="L18" s="10" t="inlineStr">
        <is>
          <t>VHB</t>
        </is>
      </c>
      <c r="M18" s="12" t="inlineStr">
        <is>
          <t>Versand möglich</t>
        </is>
      </c>
      <c r="N18" s="16" t="n"/>
      <c r="O18" s="17" t="n"/>
      <c r="P18" s="18" t="n"/>
      <c r="Q18" s="19">
        <f>IF(N18&lt;&gt;"ja","",IF(O18="",H18,O18)*J18)</f>
        <v/>
      </c>
    </row>
    <row r="19" ht="78" customHeight="1">
      <c r="A19" s="20" t="n">
        <v>12</v>
      </c>
      <c r="B19" s="21" t="inlineStr">
        <is>
          <t>BA10-01</t>
        </is>
      </c>
      <c r="C19" s="22" t="n"/>
      <c r="D19" s="23" t="inlineStr">
        <is>
          <t>Glastisch rund mit Chromgestell
Runde Glasplatte teilsatiniert, Chromgestell</t>
        </is>
      </c>
      <c r="E19" s="13" t="n"/>
      <c r="F19" s="23" t="inlineStr">
        <is>
          <t>Ruhe- / Schlafraum</t>
        </is>
      </c>
      <c r="G19" s="21" t="inlineStr">
        <is>
          <t>gebraucht</t>
        </is>
      </c>
      <c r="H19" s="21" t="n">
        <v>1</v>
      </c>
      <c r="I19" s="21" t="inlineStr">
        <is>
          <t>Stück</t>
        </is>
      </c>
      <c r="J19" s="24" t="n">
        <v>90</v>
      </c>
      <c r="K19" s="25">
        <f>J19*1.19</f>
        <v/>
      </c>
      <c r="L19" s="21" t="inlineStr">
        <is>
          <t>VHB</t>
        </is>
      </c>
      <c r="M19" s="23" t="inlineStr">
        <is>
          <t>nur Abholung</t>
        </is>
      </c>
      <c r="N19" s="16" t="n"/>
      <c r="O19" s="17" t="n"/>
      <c r="P19" s="18" t="n"/>
      <c r="Q19" s="26">
        <f>IF(N19&lt;&gt;"ja","",IF(O19="",H19,O19)*J19)</f>
        <v/>
      </c>
    </row>
    <row r="20" ht="78" customHeight="1">
      <c r="A20" s="9" t="n">
        <v>13</v>
      </c>
      <c r="B20" s="10" t="inlineStr">
        <is>
          <t>BA10-02</t>
        </is>
      </c>
      <c r="C20" s="11" t="n"/>
      <c r="D20" s="12" t="inlineStr">
        <is>
          <t>Samtsofa bordeaux, 2-Sitzer
Samtbezug dunkelrot, gesteppte Rückenlehne, dunkle Holzbeine</t>
        </is>
      </c>
      <c r="E20" s="13" t="n"/>
      <c r="F20" s="12" t="inlineStr">
        <is>
          <t>Ruhe- / Schlafraum</t>
        </is>
      </c>
      <c r="G20" s="10" t="inlineStr">
        <is>
          <t>gebraucht</t>
        </is>
      </c>
      <c r="H20" s="10" t="n">
        <v>2</v>
      </c>
      <c r="I20" s="10" t="inlineStr">
        <is>
          <t>Stück</t>
        </is>
      </c>
      <c r="J20" s="14" t="n">
        <v>250</v>
      </c>
      <c r="K20" s="15">
        <f>J20*1.19</f>
        <v/>
      </c>
      <c r="L20" s="10" t="inlineStr">
        <is>
          <t>VHB</t>
        </is>
      </c>
      <c r="M20" s="12" t="inlineStr">
        <is>
          <t>nur Abholung</t>
        </is>
      </c>
      <c r="N20" s="16" t="n"/>
      <c r="O20" s="17" t="n"/>
      <c r="P20" s="18" t="n"/>
      <c r="Q20" s="19">
        <f>IF(N20&lt;&gt;"ja","",IF(O20="",H20,O20)*J20)</f>
        <v/>
      </c>
    </row>
    <row r="21" ht="78" customHeight="1">
      <c r="A21" s="20" t="n">
        <v>14</v>
      </c>
      <c r="B21" s="21" t="inlineStr">
        <is>
          <t>BA10-03</t>
        </is>
      </c>
      <c r="C21" s="22" t="n"/>
      <c r="D21" s="23" t="inlineStr">
        <is>
          <t>Sessel mit Bezug, weiß lackiert
Relaxsessel mit Bezug, weiß lackiert
 weiß lackiertes Schichtholz, hellgrauer Bezug</t>
        </is>
      </c>
      <c r="E21" s="13" t="n"/>
      <c r="F21" s="23" t="inlineStr">
        <is>
          <t>Ruhe- / Schlafraum</t>
        </is>
      </c>
      <c r="G21" s="21" t="inlineStr">
        <is>
          <t>gebraucht</t>
        </is>
      </c>
      <c r="H21" s="21" t="n">
        <v>2</v>
      </c>
      <c r="I21" s="21" t="inlineStr">
        <is>
          <t>Stück</t>
        </is>
      </c>
      <c r="J21" s="24" t="n">
        <v>250</v>
      </c>
      <c r="K21" s="25">
        <f>J21*1.19</f>
        <v/>
      </c>
      <c r="L21" s="21" t="inlineStr">
        <is>
          <t>VHB</t>
        </is>
      </c>
      <c r="M21" s="23" t="inlineStr">
        <is>
          <t>nur Abholung</t>
        </is>
      </c>
      <c r="N21" s="16" t="n"/>
      <c r="O21" s="17" t="n"/>
      <c r="P21" s="18" t="n"/>
      <c r="Q21" s="26">
        <f>IF(N21&lt;&gt;"ja","",IF(O21="",H21,O21)*J21)</f>
        <v/>
      </c>
    </row>
    <row r="22" ht="78" customHeight="1">
      <c r="A22" s="9" t="n">
        <v>15</v>
      </c>
      <c r="B22" s="10" t="inlineStr">
        <is>
          <t>BA10-04</t>
        </is>
      </c>
      <c r="C22" s="11" t="n"/>
      <c r="D22" s="12" t="inlineStr">
        <is>
          <t>Hocker grau mit Hairpin-Beinen
Hocker grau 
Runder Polsterhocker grau, mit Stauraum</t>
        </is>
      </c>
      <c r="E22" s="13" t="n"/>
      <c r="F22" s="12" t="inlineStr">
        <is>
          <t>Ruhe- / Schlafraum</t>
        </is>
      </c>
      <c r="G22" s="10" t="inlineStr">
        <is>
          <t>gebraucht</t>
        </is>
      </c>
      <c r="H22" s="10" t="n">
        <v>2</v>
      </c>
      <c r="I22" s="10" t="inlineStr">
        <is>
          <t>Stück</t>
        </is>
      </c>
      <c r="J22" s="14" t="n">
        <v>35</v>
      </c>
      <c r="K22" s="15">
        <f>J22*1.19</f>
        <v/>
      </c>
      <c r="L22" s="10" t="inlineStr">
        <is>
          <t>VHB</t>
        </is>
      </c>
      <c r="M22" s="12" t="inlineStr">
        <is>
          <t>Versand möglich</t>
        </is>
      </c>
      <c r="N22" s="16" t="n"/>
      <c r="O22" s="17" t="n"/>
      <c r="P22" s="18" t="n"/>
      <c r="Q22" s="19">
        <f>IF(N22&lt;&gt;"ja","",IF(O22="",H22,O22)*J22)</f>
        <v/>
      </c>
    </row>
    <row r="23" ht="78" customHeight="1">
      <c r="A23" s="20" t="n">
        <v>16</v>
      </c>
      <c r="B23" s="21" t="inlineStr">
        <is>
          <t>BA10-05</t>
        </is>
      </c>
      <c r="C23" s="22" t="n"/>
      <c r="D23" s="23" t="inlineStr">
        <is>
          <t>Ohrensessel grau mit Kufengestell
Polstersessel hellgrau, schwarzes Kufengestell aus Rundstahl</t>
        </is>
      </c>
      <c r="E23" s="13" t="n"/>
      <c r="F23" s="23" t="inlineStr">
        <is>
          <t>Ruhe- / Schlafraum</t>
        </is>
      </c>
      <c r="G23" s="21" t="inlineStr">
        <is>
          <t>gebraucht</t>
        </is>
      </c>
      <c r="H23" s="21" t="n">
        <v>2</v>
      </c>
      <c r="I23" s="21" t="inlineStr">
        <is>
          <t>Stück</t>
        </is>
      </c>
      <c r="J23" s="24" t="n">
        <v>130</v>
      </c>
      <c r="K23" s="25">
        <f>J23*1.19</f>
        <v/>
      </c>
      <c r="L23" s="21" t="inlineStr">
        <is>
          <t>VHB</t>
        </is>
      </c>
      <c r="M23" s="23" t="inlineStr">
        <is>
          <t>nur Abholung</t>
        </is>
      </c>
      <c r="N23" s="16" t="n"/>
      <c r="O23" s="17" t="n"/>
      <c r="P23" s="18" t="n"/>
      <c r="Q23" s="26">
        <f>IF(N23&lt;&gt;"ja","",IF(O23="",H23,O23)*J23)</f>
        <v/>
      </c>
    </row>
    <row r="24" ht="78" customHeight="1">
      <c r="A24" s="9" t="n">
        <v>17</v>
      </c>
      <c r="B24" s="10" t="inlineStr">
        <is>
          <t>BA10-06</t>
        </is>
      </c>
      <c r="C24" s="11" t="n"/>
      <c r="D24" s="12" t="inlineStr">
        <is>
          <t>Hocker grau, passend
Polsterhocker hellgrau, schwarzes Kufengestell, passend zu den Sesseln</t>
        </is>
      </c>
      <c r="E24" s="13" t="n"/>
      <c r="F24" s="12" t="inlineStr">
        <is>
          <t>Ruhe- / Schlafraum</t>
        </is>
      </c>
      <c r="G24" s="10" t="inlineStr">
        <is>
          <t>gebraucht</t>
        </is>
      </c>
      <c r="H24" s="10" t="n">
        <v>2</v>
      </c>
      <c r="I24" s="10" t="inlineStr">
        <is>
          <t>Stück</t>
        </is>
      </c>
      <c r="J24" s="14" t="n">
        <v>45</v>
      </c>
      <c r="K24" s="15">
        <f>J24*1.19</f>
        <v/>
      </c>
      <c r="L24" s="10" t="inlineStr">
        <is>
          <t>VHB</t>
        </is>
      </c>
      <c r="M24" s="12" t="inlineStr">
        <is>
          <t>Versand möglich</t>
        </is>
      </c>
      <c r="N24" s="16" t="n"/>
      <c r="O24" s="17" t="n"/>
      <c r="P24" s="18" t="n"/>
      <c r="Q24" s="19">
        <f>IF(N24&lt;&gt;"ja","",IF(O24="",H24,O24)*J24)</f>
        <v/>
      </c>
    </row>
    <row r="25" ht="78" customHeight="1">
      <c r="A25" s="20" t="n">
        <v>18</v>
      </c>
      <c r="B25" s="21" t="inlineStr">
        <is>
          <t>BA10-07</t>
        </is>
      </c>
      <c r="C25" s="22" t="n"/>
      <c r="D25" s="23" t="inlineStr">
        <is>
          <t>Beistelltisch rund grau
Runde Platte grau, schwarze Hairpin-Beine</t>
        </is>
      </c>
      <c r="E25" s="13" t="n"/>
      <c r="F25" s="23" t="inlineStr">
        <is>
          <t>Ruhe- / Schlafraum</t>
        </is>
      </c>
      <c r="G25" s="21" t="inlineStr">
        <is>
          <t>gebraucht</t>
        </is>
      </c>
      <c r="H25" s="21" t="n">
        <v>1</v>
      </c>
      <c r="I25" s="21" t="inlineStr">
        <is>
          <t>Stück</t>
        </is>
      </c>
      <c r="J25" s="24" t="n">
        <v>45</v>
      </c>
      <c r="K25" s="25">
        <f>J25*1.19</f>
        <v/>
      </c>
      <c r="L25" s="21" t="inlineStr">
        <is>
          <t>VHB</t>
        </is>
      </c>
      <c r="M25" s="23" t="inlineStr">
        <is>
          <t>Versand möglich</t>
        </is>
      </c>
      <c r="N25" s="16" t="n"/>
      <c r="O25" s="17" t="n"/>
      <c r="P25" s="18" t="n"/>
      <c r="Q25" s="26">
        <f>IF(N25&lt;&gt;"ja","",IF(O25="",H25,O25)*J25)</f>
        <v/>
      </c>
    </row>
    <row r="26" ht="78" customHeight="1">
      <c r="A26" s="9" t="n">
        <v>19</v>
      </c>
      <c r="B26" s="10" t="inlineStr">
        <is>
          <t>BA10-08</t>
        </is>
      </c>
      <c r="C26" s="11" t="n"/>
      <c r="D26" s="12" t="inlineStr">
        <is>
          <t>Pendelleuchte Drahtgeflecht
Geometrische Drahtleuchte schwarz, Ikosaederform</t>
        </is>
      </c>
      <c r="E26" s="13" t="n"/>
      <c r="F26" s="12" t="inlineStr">
        <is>
          <t>Ruhe- / Schlafraum</t>
        </is>
      </c>
      <c r="G26" s="10" t="inlineStr">
        <is>
          <t>gut</t>
        </is>
      </c>
      <c r="H26" s="10" t="n">
        <v>2</v>
      </c>
      <c r="I26" s="10" t="inlineStr">
        <is>
          <t>Stück</t>
        </is>
      </c>
      <c r="J26" s="14" t="n">
        <v>55</v>
      </c>
      <c r="K26" s="15">
        <f>J26*1.19</f>
        <v/>
      </c>
      <c r="L26" s="10" t="inlineStr">
        <is>
          <t>VHB</t>
        </is>
      </c>
      <c r="M26" s="12" t="inlineStr">
        <is>
          <t>Versand möglich</t>
        </is>
      </c>
      <c r="N26" s="16" t="n"/>
      <c r="O26" s="17" t="n"/>
      <c r="P26" s="18" t="n"/>
      <c r="Q26" s="19">
        <f>IF(N26&lt;&gt;"ja","",IF(O26="",H26,O26)*J26)</f>
        <v/>
      </c>
    </row>
    <row r="27" ht="78" customHeight="1">
      <c r="A27" s="20" t="n">
        <v>20</v>
      </c>
      <c r="B27" s="21" t="inlineStr">
        <is>
          <t>BA12-01</t>
        </is>
      </c>
      <c r="C27" s="22" t="n"/>
      <c r="D27" s="23" t="inlineStr">
        <is>
          <t>Ast-Mobile mit Papierwaben
Deko-Mobile: Birkenast mit Papierwaben, Sternen und Filzhäusern</t>
        </is>
      </c>
      <c r="E27" s="13" t="n"/>
      <c r="F27" s="23" t="inlineStr">
        <is>
          <t>WC Personal</t>
        </is>
      </c>
      <c r="G27" s="21" t="inlineStr">
        <is>
          <t>gut</t>
        </is>
      </c>
      <c r="H27" s="21" t="n">
        <v>1</v>
      </c>
      <c r="I27" s="21" t="inlineStr">
        <is>
          <t>Stück</t>
        </is>
      </c>
      <c r="J27" s="24" t="n">
        <v>30</v>
      </c>
      <c r="K27" s="25">
        <f>J27*1.19</f>
        <v/>
      </c>
      <c r="L27" s="21" t="inlineStr">
        <is>
          <t>VHB</t>
        </is>
      </c>
      <c r="M27" s="23" t="inlineStr">
        <is>
          <t>nur Abholung</t>
        </is>
      </c>
      <c r="N27" s="16" t="n"/>
      <c r="O27" s="17" t="n"/>
      <c r="P27" s="18" t="n"/>
      <c r="Q27" s="26">
        <f>IF(N27&lt;&gt;"ja","",IF(O27="",H27,O27)*J27)</f>
        <v/>
      </c>
    </row>
    <row r="28" ht="78" customHeight="1">
      <c r="A28" s="9" t="n">
        <v>21</v>
      </c>
      <c r="B28" s="10" t="inlineStr">
        <is>
          <t>BE01-01</t>
        </is>
      </c>
      <c r="C28" s="11" t="n"/>
      <c r="D28" s="12" t="inlineStr">
        <is>
          <t>Barockspiegel schwarz, oval
Verzierter Rahmen schwarz, oval, zwei Größen</t>
        </is>
      </c>
      <c r="E28" s="13" t="n"/>
      <c r="F28" s="12" t="inlineStr">
        <is>
          <t>Flur 1</t>
        </is>
      </c>
      <c r="G28" s="10" t="inlineStr">
        <is>
          <t>gut</t>
        </is>
      </c>
      <c r="H28" s="10" t="n">
        <v>3</v>
      </c>
      <c r="I28" s="10" t="inlineStr">
        <is>
          <t>Stück</t>
        </is>
      </c>
      <c r="J28" s="14" t="n">
        <v>45</v>
      </c>
      <c r="K28" s="15">
        <f>J28*1.19</f>
        <v/>
      </c>
      <c r="L28" s="10" t="inlineStr">
        <is>
          <t>VHB</t>
        </is>
      </c>
      <c r="M28" s="12" t="inlineStr">
        <is>
          <t>Versand möglich</t>
        </is>
      </c>
      <c r="N28" s="16" t="n"/>
      <c r="O28" s="17" t="n"/>
      <c r="P28" s="18" t="n"/>
      <c r="Q28" s="19">
        <f>IF(N28&lt;&gt;"ja","",IF(O28="",H28,O28)*J28)</f>
        <v/>
      </c>
    </row>
    <row r="29" ht="78" customHeight="1">
      <c r="A29" s="20" t="n">
        <v>22</v>
      </c>
      <c r="B29" s="21" t="inlineStr">
        <is>
          <t>BE01-02</t>
        </is>
      </c>
      <c r="C29" s="22" t="n"/>
      <c r="D29" s="23" t="inlineStr">
        <is>
          <t>Bilderrahmen mit Kinderzeichnung
Gerahmte Kinderzeichnungen/Drucke, schwarz gerahmt</t>
        </is>
      </c>
      <c r="E29" s="13" t="n"/>
      <c r="F29" s="23" t="inlineStr">
        <is>
          <t>Flur 1</t>
        </is>
      </c>
      <c r="G29" s="21" t="inlineStr">
        <is>
          <t>gut</t>
        </is>
      </c>
      <c r="H29" s="21" t="n">
        <v>3</v>
      </c>
      <c r="I29" s="21" t="inlineStr">
        <is>
          <t>Set</t>
        </is>
      </c>
      <c r="J29" s="24" t="n">
        <v>40</v>
      </c>
      <c r="K29" s="25">
        <f>J29*1.19</f>
        <v/>
      </c>
      <c r="L29" s="21" t="inlineStr">
        <is>
          <t>VHB</t>
        </is>
      </c>
      <c r="M29" s="23" t="inlineStr">
        <is>
          <t>Versand möglich</t>
        </is>
      </c>
      <c r="N29" s="16" t="n"/>
      <c r="O29" s="17" t="n"/>
      <c r="P29" s="18" t="n"/>
      <c r="Q29" s="26">
        <f>IF(N29&lt;&gt;"ja","",IF(O29="",H29,O29)*J29)</f>
        <v/>
      </c>
    </row>
    <row r="30" ht="78" customHeight="1">
      <c r="A30" s="9" t="n">
        <v>23</v>
      </c>
      <c r="B30" s="10" t="inlineStr">
        <is>
          <t>BE01-03</t>
        </is>
      </c>
      <c r="C30" s="11" t="n"/>
      <c r="D30" s="12" t="inlineStr">
        <is>
          <t>Wandregal-Würfel schwarz
Offene Regalwürfel zur Wandmontage, schwarz</t>
        </is>
      </c>
      <c r="E30" s="13" t="n"/>
      <c r="F30" s="12" t="inlineStr">
        <is>
          <t>Flur 1</t>
        </is>
      </c>
      <c r="G30" s="10" t="inlineStr">
        <is>
          <t>gebraucht</t>
        </is>
      </c>
      <c r="H30" s="10" t="n">
        <v>2</v>
      </c>
      <c r="I30" s="10" t="inlineStr">
        <is>
          <t>Stück</t>
        </is>
      </c>
      <c r="J30" s="14" t="n">
        <v>20</v>
      </c>
      <c r="K30" s="15">
        <f>J30*1.19</f>
        <v/>
      </c>
      <c r="L30" s="10" t="inlineStr">
        <is>
          <t>VHB</t>
        </is>
      </c>
      <c r="M30" s="12" t="inlineStr">
        <is>
          <t>Versand möglich</t>
        </is>
      </c>
      <c r="N30" s="16" t="n"/>
      <c r="O30" s="17" t="n"/>
      <c r="P30" s="18" t="n"/>
      <c r="Q30" s="19">
        <f>IF(N30&lt;&gt;"ja","",IF(O30="",H30,O30)*J30)</f>
        <v/>
      </c>
    </row>
    <row r="31" ht="78" customHeight="1">
      <c r="A31" s="20" t="n">
        <v>24</v>
      </c>
      <c r="B31" s="21" t="inlineStr">
        <is>
          <t>BE06-01</t>
        </is>
      </c>
      <c r="C31" s="22" t="n"/>
      <c r="D31" s="23" t="inlineStr">
        <is>
          <t>Wandgestell Holz mit Schnüren
Holzrahmen mit gespannten Schnüren und Wäscheklammern zum Aufhängen von Bildern</t>
        </is>
      </c>
      <c r="E31" s="13" t="n"/>
      <c r="F31" s="23" t="inlineStr">
        <is>
          <t>Gruppenraum 2</t>
        </is>
      </c>
      <c r="G31" s="21" t="inlineStr">
        <is>
          <t>gebraucht</t>
        </is>
      </c>
      <c r="H31" s="21" t="n">
        <v>1</v>
      </c>
      <c r="I31" s="21" t="inlineStr">
        <is>
          <t>Stück</t>
        </is>
      </c>
      <c r="J31" s="24" t="n">
        <v>35</v>
      </c>
      <c r="K31" s="25">
        <f>J31*1.19</f>
        <v/>
      </c>
      <c r="L31" s="21" t="inlineStr">
        <is>
          <t>VHB</t>
        </is>
      </c>
      <c r="M31" s="23" t="inlineStr">
        <is>
          <t>nur Abholung</t>
        </is>
      </c>
      <c r="N31" s="16" t="n"/>
      <c r="O31" s="17" t="n"/>
      <c r="P31" s="18" t="n"/>
      <c r="Q31" s="26">
        <f>IF(N31&lt;&gt;"ja","",IF(O31="",H31,O31)*J31)</f>
        <v/>
      </c>
    </row>
    <row r="32" ht="78" customHeight="1">
      <c r="A32" s="9" t="n">
        <v>25</v>
      </c>
      <c r="B32" s="35" t="inlineStr">
        <is>
          <t>BE06-02</t>
        </is>
      </c>
      <c r="C32" s="11" t="n"/>
      <c r="D32" s="12" t="inlineStr">
        <is>
          <t>Designsofa anthrazit
Geschwungene Form, Wollstoff anthrazit, dunkle Metallbeine, 3-Sitzer</t>
        </is>
      </c>
      <c r="E32" s="13" t="n"/>
      <c r="F32" s="12" t="inlineStr">
        <is>
          <t>Gruppenraum 2</t>
        </is>
      </c>
      <c r="G32" s="10" t="inlineStr">
        <is>
          <t>gebraucht</t>
        </is>
      </c>
      <c r="H32" s="10" t="n">
        <v>1</v>
      </c>
      <c r="I32" s="10" t="inlineStr">
        <is>
          <t>Stück</t>
        </is>
      </c>
      <c r="J32" s="14" t="n">
        <v>450</v>
      </c>
      <c r="K32" s="15">
        <f>J32*1.19</f>
        <v/>
      </c>
      <c r="L32" s="10" t="inlineStr">
        <is>
          <t>VHB</t>
        </is>
      </c>
      <c r="M32" s="12" t="inlineStr">
        <is>
          <t>nur Abholung</t>
        </is>
      </c>
      <c r="N32" s="16" t="n"/>
      <c r="O32" s="17" t="n"/>
      <c r="P32" s="18" t="n"/>
      <c r="Q32" s="19">
        <f>IF(N32&lt;&gt;"ja","",IF(O32="",H32,O32)*J32)</f>
        <v/>
      </c>
    </row>
    <row r="33" ht="78" customHeight="1">
      <c r="A33" s="20" t="n">
        <v>26</v>
      </c>
      <c r="B33" s="35" t="inlineStr">
        <is>
          <t>BE10-01</t>
        </is>
      </c>
      <c r="C33" s="22" t="n"/>
      <c r="D33" s="23" t="inlineStr">
        <is>
          <t>LED-Ring-Pendelleuchte
Große Pendelleuchte aus mehreren LED-Ringen</t>
        </is>
      </c>
      <c r="E33" s="13" t="n"/>
      <c r="F33" s="23" t="inlineStr">
        <is>
          <t>Büro / Besprechung</t>
        </is>
      </c>
      <c r="G33" s="21" t="inlineStr">
        <is>
          <t>gut</t>
        </is>
      </c>
      <c r="H33" s="21" t="n">
        <v>1</v>
      </c>
      <c r="I33" s="21" t="inlineStr">
        <is>
          <t>Stück</t>
        </is>
      </c>
      <c r="J33" s="24" t="n">
        <v>450</v>
      </c>
      <c r="K33" s="25">
        <f>J33*1.19</f>
        <v/>
      </c>
      <c r="L33" s="21" t="inlineStr">
        <is>
          <t>VHB</t>
        </is>
      </c>
      <c r="M33" s="23" t="inlineStr">
        <is>
          <t>nur Abholung</t>
        </is>
      </c>
      <c r="N33" s="16" t="n"/>
      <c r="O33" s="17" t="n"/>
      <c r="P33" s="18" t="n"/>
      <c r="Q33" s="26">
        <f>IF(N33&lt;&gt;"ja","",IF(O33="",H33,O33)*J33)</f>
        <v/>
      </c>
    </row>
    <row r="34" ht="78" customHeight="1">
      <c r="A34" s="9" t="n">
        <v>27</v>
      </c>
      <c r="B34" s="10" t="inlineStr">
        <is>
          <t>BE10-02</t>
        </is>
      </c>
      <c r="C34" s="11" t="n"/>
      <c r="D34" s="12" t="inlineStr">
        <is>
          <t>Pachira groß im Übertopf
Glückskastanie, große Pflanze, weißer Übertopf</t>
        </is>
      </c>
      <c r="E34" s="13" t="n"/>
      <c r="F34" s="12" t="inlineStr">
        <is>
          <t>Büro / Besprechung</t>
        </is>
      </c>
      <c r="G34" s="10" t="inlineStr">
        <is>
          <t>gut</t>
        </is>
      </c>
      <c r="H34" s="10" t="n">
        <v>1</v>
      </c>
      <c r="I34" s="10" t="inlineStr">
        <is>
          <t>Stück</t>
        </is>
      </c>
      <c r="J34" s="14" t="n">
        <v>80</v>
      </c>
      <c r="K34" s="15">
        <f>J34*1.19</f>
        <v/>
      </c>
      <c r="L34" s="10" t="inlineStr">
        <is>
          <t>VHB</t>
        </is>
      </c>
      <c r="M34" s="12" t="inlineStr">
        <is>
          <t>nur Abholung</t>
        </is>
      </c>
      <c r="N34" s="16" t="n"/>
      <c r="O34" s="17" t="n"/>
      <c r="P34" s="18" t="n"/>
      <c r="Q34" s="19">
        <f>IF(N34&lt;&gt;"ja","",IF(O34="",H34,O34)*J34)</f>
        <v/>
      </c>
    </row>
    <row r="35" ht="78" customHeight="1">
      <c r="A35" s="20" t="n">
        <v>28</v>
      </c>
      <c r="B35" s="21" t="inlineStr">
        <is>
          <t>BE10-03</t>
        </is>
      </c>
      <c r="C35" s="22" t="n"/>
      <c r="D35" s="23" t="inlineStr">
        <is>
          <t>Moderationswand fahrbar
Pinnwand/Stellwand grau, auf Rollen, beidseitig</t>
        </is>
      </c>
      <c r="E35" s="13" t="n"/>
      <c r="F35" s="23" t="inlineStr">
        <is>
          <t>Büro / Besprechung</t>
        </is>
      </c>
      <c r="G35" s="21" t="inlineStr">
        <is>
          <t>gut</t>
        </is>
      </c>
      <c r="H35" s="21" t="n">
        <v>1</v>
      </c>
      <c r="I35" s="21" t="inlineStr">
        <is>
          <t>Stück</t>
        </is>
      </c>
      <c r="J35" s="24" t="n">
        <v>110</v>
      </c>
      <c r="K35" s="25">
        <f>J35*1.19</f>
        <v/>
      </c>
      <c r="L35" s="21" t="inlineStr">
        <is>
          <t>VHB</t>
        </is>
      </c>
      <c r="M35" s="23" t="inlineStr">
        <is>
          <t>nur Abholung</t>
        </is>
      </c>
      <c r="N35" s="16" t="n"/>
      <c r="O35" s="17" t="n"/>
      <c r="P35" s="18" t="n"/>
      <c r="Q35" s="26">
        <f>IF(N35&lt;&gt;"ja","",IF(O35="",H35,O35)*J35)</f>
        <v/>
      </c>
    </row>
    <row r="36" ht="78" customHeight="1">
      <c r="A36" s="9" t="n">
        <v>29</v>
      </c>
      <c r="B36" s="10" t="inlineStr">
        <is>
          <t>BE10-04</t>
        </is>
      </c>
      <c r="C36" s="11" t="n"/>
      <c r="D36" s="12" t="inlineStr">
        <is>
          <t>Besprechungstisch weiß, groß
Konferenztisch, weiße Platte, für ca. 8-10 Personen</t>
        </is>
      </c>
      <c r="E36" s="13" t="n"/>
      <c r="F36" s="12" t="inlineStr">
        <is>
          <t>Büro / Besprechung</t>
        </is>
      </c>
      <c r="G36" s="10" t="inlineStr">
        <is>
          <t>gut</t>
        </is>
      </c>
      <c r="H36" s="10" t="n">
        <v>1</v>
      </c>
      <c r="I36" s="10" t="inlineStr">
        <is>
          <t>Stück</t>
        </is>
      </c>
      <c r="J36" s="14" t="n">
        <v>280</v>
      </c>
      <c r="K36" s="15">
        <f>J36*1.19</f>
        <v/>
      </c>
      <c r="L36" s="10" t="inlineStr">
        <is>
          <t>VHB</t>
        </is>
      </c>
      <c r="M36" s="12" t="inlineStr">
        <is>
          <t>nur Abholung</t>
        </is>
      </c>
      <c r="N36" s="16" t="n"/>
      <c r="O36" s="17" t="n"/>
      <c r="P36" s="18" t="n"/>
      <c r="Q36" s="19">
        <f>IF(N36&lt;&gt;"ja","",IF(O36="",H36,O36)*J36)</f>
        <v/>
      </c>
    </row>
    <row r="37" ht="78" customHeight="1">
      <c r="A37" s="20" t="n">
        <v>30</v>
      </c>
      <c r="B37" s="21" t="inlineStr">
        <is>
          <t>BU04-01</t>
        </is>
      </c>
      <c r="C37" s="22" t="n"/>
      <c r="D37" s="23" t="inlineStr">
        <is>
          <t>Crassula im Topf
Geldbaum, Zimmerpflanze im weißen Topf</t>
        </is>
      </c>
      <c r="E37" s="13" t="n"/>
      <c r="F37" s="23" t="inlineStr">
        <is>
          <t>Gruppenraum</t>
        </is>
      </c>
      <c r="G37" s="21" t="inlineStr">
        <is>
          <t>gut</t>
        </is>
      </c>
      <c r="H37" s="21" t="n">
        <v>1</v>
      </c>
      <c r="I37" s="21" t="inlineStr">
        <is>
          <t>Stück</t>
        </is>
      </c>
      <c r="J37" s="24" t="n">
        <v>30</v>
      </c>
      <c r="K37" s="25">
        <f>J37*1.19</f>
        <v/>
      </c>
      <c r="L37" s="21" t="inlineStr">
        <is>
          <t>VHB</t>
        </is>
      </c>
      <c r="M37" s="23" t="inlineStr">
        <is>
          <t>nur Abholung</t>
        </is>
      </c>
      <c r="N37" s="16" t="n"/>
      <c r="O37" s="17" t="n"/>
      <c r="P37" s="18" t="n"/>
      <c r="Q37" s="26">
        <f>IF(N37&lt;&gt;"ja","",IF(O37="",H37,O37)*J37)</f>
        <v/>
      </c>
    </row>
    <row r="38" ht="78" customHeight="1">
      <c r="A38" s="9" t="n">
        <v>31</v>
      </c>
      <c r="B38" s="10" t="inlineStr">
        <is>
          <t>BU04-02</t>
        </is>
      </c>
      <c r="C38" s="11" t="n"/>
      <c r="D38" s="12" t="inlineStr">
        <is>
          <t>Pflanzkübel Raumteiler weiß Hochglanz
Rechteckiger Pflanzkübel als Raumteiler, weiß hochglanz, ca. 80 x 30 x 80 cm</t>
        </is>
      </c>
      <c r="E38" s="13" t="n"/>
      <c r="F38" s="12" t="inlineStr">
        <is>
          <t>Gruppenraum</t>
        </is>
      </c>
      <c r="G38" s="10" t="inlineStr">
        <is>
          <t>gut</t>
        </is>
      </c>
      <c r="H38" s="10" t="n">
        <v>1</v>
      </c>
      <c r="I38" s="10" t="inlineStr">
        <is>
          <t>Stück</t>
        </is>
      </c>
      <c r="J38" s="14" t="n">
        <v>220</v>
      </c>
      <c r="K38" s="15">
        <f>J38*1.19</f>
        <v/>
      </c>
      <c r="L38" s="10" t="inlineStr">
        <is>
          <t>VHB</t>
        </is>
      </c>
      <c r="M38" s="12" t="inlineStr">
        <is>
          <t>nur Abholung</t>
        </is>
      </c>
      <c r="N38" s="16" t="n"/>
      <c r="O38" s="17" t="n"/>
      <c r="P38" s="18" t="n"/>
      <c r="Q38" s="19">
        <f>IF(N38&lt;&gt;"ja","",IF(O38="",H38,O38)*J38)</f>
        <v/>
      </c>
    </row>
    <row r="39" ht="78" customHeight="1">
      <c r="A39" s="20" t="n">
        <v>32</v>
      </c>
      <c r="B39" s="21" t="inlineStr">
        <is>
          <t>BU04-03</t>
        </is>
      </c>
      <c r="C39" s="22" t="n"/>
      <c r="D39" s="23" t="inlineStr">
        <is>
          <t>Hochflorteppich beige, rund
Runder Hochflorteppich in Beige, 100 % Polypropylen, Flor hoch. Etikett auf der Unterseite: IKEA, 195 cm Durchmesser, 9,85 kg.</t>
        </is>
      </c>
      <c r="E39" s="13" t="inlineStr">
        <is>
          <t>Ø 195 cm</t>
        </is>
      </c>
      <c r="F39" s="23" t="inlineStr">
        <is>
          <t>Gruppenraum</t>
        </is>
      </c>
      <c r="G39" s="21" t="inlineStr">
        <is>
          <t>gebraucht</t>
        </is>
      </c>
      <c r="H39" s="21" t="n">
        <v>2</v>
      </c>
      <c r="I39" s="21" t="inlineStr">
        <is>
          <t>Stück</t>
        </is>
      </c>
      <c r="J39" s="24" t="n">
        <v>40</v>
      </c>
      <c r="K39" s="25">
        <f>J39*1.19</f>
        <v/>
      </c>
      <c r="L39" s="21" t="inlineStr">
        <is>
          <t>VHB</t>
        </is>
      </c>
      <c r="M39" s="23" t="inlineStr">
        <is>
          <t>Versand möglich</t>
        </is>
      </c>
      <c r="N39" s="16" t="n"/>
      <c r="O39" s="17" t="n"/>
      <c r="P39" s="18" t="n"/>
      <c r="Q39" s="26">
        <f>IF(N39&lt;&gt;"ja","",IF(O39="",H39,O39)*J39)</f>
        <v/>
      </c>
    </row>
    <row r="40" ht="78" customHeight="1">
      <c r="A40" s="9" t="n">
        <v>33</v>
      </c>
      <c r="B40" s="10" t="inlineStr">
        <is>
          <t>BU04-04</t>
        </is>
      </c>
      <c r="C40" s="11" t="n"/>
      <c r="D40" s="12" t="inlineStr">
        <is>
          <t>Regal weiß, 4 Fächer (IKEA Kallax)
IKEA Kallax 2x2, weiß, vier Fächer.</t>
        </is>
      </c>
      <c r="E40" s="13" t="n"/>
      <c r="F40" s="12" t="inlineStr">
        <is>
          <t>Gruppenraum</t>
        </is>
      </c>
      <c r="G40" s="10" t="inlineStr">
        <is>
          <t>gebraucht</t>
        </is>
      </c>
      <c r="H40" s="10" t="n">
        <v>4</v>
      </c>
      <c r="I40" s="10" t="inlineStr">
        <is>
          <t>Stück</t>
        </is>
      </c>
      <c r="J40" s="14" t="n">
        <v>30</v>
      </c>
      <c r="K40" s="15">
        <f>J40*1.19</f>
        <v/>
      </c>
      <c r="L40" s="10" t="inlineStr">
        <is>
          <t>VHB</t>
        </is>
      </c>
      <c r="M40" s="12" t="inlineStr">
        <is>
          <t>nur Abholung</t>
        </is>
      </c>
      <c r="N40" s="16" t="n"/>
      <c r="O40" s="17" t="n"/>
      <c r="P40" s="18" t="n"/>
      <c r="Q40" s="19">
        <f>IF(N40&lt;&gt;"ja","",IF(O40="",H40,O40)*J40)</f>
        <v/>
      </c>
    </row>
    <row r="41" ht="78" customHeight="1">
      <c r="A41" s="20" t="n">
        <v>34</v>
      </c>
      <c r="B41" s="21" t="inlineStr">
        <is>
          <t>BU04-05</t>
        </is>
      </c>
      <c r="C41" s="22" t="n"/>
      <c r="D41" s="23" t="inlineStr">
        <is>
          <t>Wanddeko Fadenbilder mit Spiegelpunkten
Fadenbilder auf Holzreifen, dazu runde Spiegelelemente</t>
        </is>
      </c>
      <c r="E41" s="13" t="n"/>
      <c r="F41" s="23" t="inlineStr">
        <is>
          <t>Gruppenraum</t>
        </is>
      </c>
      <c r="G41" s="21" t="inlineStr">
        <is>
          <t>gut</t>
        </is>
      </c>
      <c r="H41" s="21" t="n">
        <v>1</v>
      </c>
      <c r="I41" s="21" t="inlineStr">
        <is>
          <t>Set</t>
        </is>
      </c>
      <c r="J41" s="24" t="n">
        <v>40</v>
      </c>
      <c r="K41" s="25">
        <f>J41*1.19</f>
        <v/>
      </c>
      <c r="L41" s="21" t="inlineStr">
        <is>
          <t>VHB</t>
        </is>
      </c>
      <c r="M41" s="23" t="inlineStr">
        <is>
          <t>nur Abholung</t>
        </is>
      </c>
      <c r="N41" s="16" t="n"/>
      <c r="O41" s="17" t="n"/>
      <c r="P41" s="18" t="n"/>
      <c r="Q41" s="26">
        <f>IF(N41&lt;&gt;"ja","",IF(O41="",H41,O41)*J41)</f>
        <v/>
      </c>
    </row>
    <row r="42" ht="78" customHeight="1">
      <c r="A42" s="9" t="n">
        <v>35</v>
      </c>
      <c r="B42" s="10" t="inlineStr">
        <is>
          <t>BU09-01</t>
        </is>
      </c>
      <c r="C42" s="11" t="n"/>
      <c r="D42" s="12" t="inlineStr">
        <is>
          <t>Wurzelholz-Schale groß
Dekoschale aus einem Wurzelstück, Teak, ca. 50-60 cm</t>
        </is>
      </c>
      <c r="E42" s="13" t="n"/>
      <c r="F42" s="12" t="inlineStr">
        <is>
          <t>Werkraum</t>
        </is>
      </c>
      <c r="G42" s="10" t="inlineStr">
        <is>
          <t>gut</t>
        </is>
      </c>
      <c r="H42" s="10" t="n">
        <v>1</v>
      </c>
      <c r="I42" s="10" t="inlineStr">
        <is>
          <t>Stück</t>
        </is>
      </c>
      <c r="J42" s="14" t="n">
        <v>90</v>
      </c>
      <c r="K42" s="15">
        <f>J42*1.19</f>
        <v/>
      </c>
      <c r="L42" s="10" t="inlineStr">
        <is>
          <t>VHB</t>
        </is>
      </c>
      <c r="M42" s="12" t="inlineStr">
        <is>
          <t>nur Abholung</t>
        </is>
      </c>
      <c r="N42" s="16" t="n"/>
      <c r="O42" s="17" t="n"/>
      <c r="P42" s="18" t="n"/>
      <c r="Q42" s="19">
        <f>IF(N42&lt;&gt;"ja","",IF(O42="",H42,O42)*J42)</f>
        <v/>
      </c>
    </row>
    <row r="43" ht="78" customHeight="1">
      <c r="A43" s="20" t="n">
        <v>36</v>
      </c>
      <c r="B43" s="21" t="inlineStr">
        <is>
          <t>BU09-02</t>
        </is>
      </c>
      <c r="C43" s="22" t="n"/>
      <c r="D43" s="23" t="inlineStr">
        <is>
          <t>Konvolut Baumscheiben und Holzscheiben
Baumscheiben verschiedener Größen und Holzarten, Bastelmaterial</t>
        </is>
      </c>
      <c r="E43" s="13" t="n"/>
      <c r="F43" s="23" t="inlineStr">
        <is>
          <t>Werkraum</t>
        </is>
      </c>
      <c r="G43" s="21" t="inlineStr">
        <is>
          <t>gut</t>
        </is>
      </c>
      <c r="H43" s="21" t="n">
        <v>1</v>
      </c>
      <c r="I43" s="21" t="inlineStr">
        <is>
          <t>Konvolut</t>
        </is>
      </c>
      <c r="J43" s="24" t="n">
        <v>40</v>
      </c>
      <c r="K43" s="25">
        <f>J43*1.19</f>
        <v/>
      </c>
      <c r="L43" s="21" t="inlineStr">
        <is>
          <t>VHB</t>
        </is>
      </c>
      <c r="M43" s="23" t="inlineStr">
        <is>
          <t>nur Abholung</t>
        </is>
      </c>
      <c r="N43" s="16" t="n"/>
      <c r="O43" s="17" t="n"/>
      <c r="P43" s="18" t="n"/>
      <c r="Q43" s="26">
        <f>IF(N43&lt;&gt;"ja","",IF(O43="",H43,O43)*J43)</f>
        <v/>
      </c>
    </row>
    <row r="44" ht="78" customHeight="1">
      <c r="A44" s="9" t="n">
        <v>37</v>
      </c>
      <c r="B44" s="10" t="inlineStr">
        <is>
          <t>BU09-03</t>
        </is>
      </c>
      <c r="C44" s="11" t="n"/>
      <c r="D44" s="12" t="inlineStr">
        <is>
          <t>Kreidetafel in Hausform
Tafelfolie/Kreidetafel in Hausform, beschriftbar</t>
        </is>
      </c>
      <c r="E44" s="13" t="n"/>
      <c r="F44" s="12" t="inlineStr">
        <is>
          <t>Werkraum</t>
        </is>
      </c>
      <c r="G44" s="10" t="inlineStr">
        <is>
          <t>gebraucht</t>
        </is>
      </c>
      <c r="H44" s="10" t="n">
        <v>1</v>
      </c>
      <c r="I44" s="10" t="inlineStr">
        <is>
          <t>Stück</t>
        </is>
      </c>
      <c r="J44" s="14" t="n">
        <v>25</v>
      </c>
      <c r="K44" s="15">
        <f>J44*1.19</f>
        <v/>
      </c>
      <c r="L44" s="10" t="inlineStr">
        <is>
          <t>VHB</t>
        </is>
      </c>
      <c r="M44" s="12" t="inlineStr">
        <is>
          <t>Versand möglich</t>
        </is>
      </c>
      <c r="N44" s="16" t="n"/>
      <c r="O44" s="17" t="n"/>
      <c r="P44" s="18" t="n"/>
      <c r="Q44" s="19">
        <f>IF(N44&lt;&gt;"ja","",IF(O44="",H44,O44)*J44)</f>
        <v/>
      </c>
    </row>
    <row r="45" ht="78" customHeight="1">
      <c r="A45" s="20" t="n">
        <v>38</v>
      </c>
      <c r="B45" s="35" t="inlineStr">
        <is>
          <t>GA01-01</t>
        </is>
      </c>
      <c r="C45" s="22" t="n"/>
      <c r="D45" s="23" t="inlineStr">
        <is>
          <t>Holz-Wellenliege, Doppelliege
Geschwungene Doppelliege aus Holzlatten, ca. 200 cm breit, mit Sponsorenplakette</t>
        </is>
      </c>
      <c r="E45" s="13" t="n"/>
      <c r="F45" s="23" t="inlineStr">
        <is>
          <t>Gartenanlage</t>
        </is>
      </c>
      <c r="G45" s="21" t="inlineStr">
        <is>
          <t>gebraucht</t>
        </is>
      </c>
      <c r="H45" s="21" t="n">
        <v>1</v>
      </c>
      <c r="I45" s="21" t="inlineStr">
        <is>
          <t>Stück</t>
        </is>
      </c>
      <c r="J45" s="24" t="n">
        <v>350</v>
      </c>
      <c r="K45" s="25">
        <f>J45*1.19</f>
        <v/>
      </c>
      <c r="L45" s="21" t="inlineStr">
        <is>
          <t>VHB</t>
        </is>
      </c>
      <c r="M45" s="23" t="inlineStr">
        <is>
          <t>nur Abholung</t>
        </is>
      </c>
      <c r="N45" s="16" t="n"/>
      <c r="O45" s="17" t="n"/>
      <c r="P45" s="18" t="n"/>
      <c r="Q45" s="26">
        <f>IF(N45&lt;&gt;"ja","",IF(O45="",H45,O45)*J45)</f>
        <v/>
      </c>
    </row>
    <row r="46" ht="78" customHeight="1">
      <c r="A46" s="9" t="n">
        <v>39</v>
      </c>
      <c r="B46" s="10" t="inlineStr">
        <is>
          <t>NE01-01</t>
        </is>
      </c>
      <c r="C46" s="11" t="n"/>
      <c r="D46" s="12" t="inlineStr">
        <is>
          <t>Deko-Hirschkopf weiß
Kunstharz, weiß, mit schwarzem Geweih, auf Holzschild, Wandmontage</t>
        </is>
      </c>
      <c r="E46" s="13" t="n"/>
      <c r="F46" s="12" t="inlineStr">
        <is>
          <t>Flur</t>
        </is>
      </c>
      <c r="G46" s="10" t="inlineStr">
        <is>
          <t>gut</t>
        </is>
      </c>
      <c r="H46" s="10" t="n">
        <v>1</v>
      </c>
      <c r="I46" s="10" t="inlineStr">
        <is>
          <t>Stück</t>
        </is>
      </c>
      <c r="J46" s="14" t="n">
        <v>45</v>
      </c>
      <c r="K46" s="15">
        <f>J46*1.19</f>
        <v/>
      </c>
      <c r="L46" s="10" t="inlineStr">
        <is>
          <t>VHB</t>
        </is>
      </c>
      <c r="M46" s="12" t="inlineStr">
        <is>
          <t>Versand möglich</t>
        </is>
      </c>
      <c r="N46" s="16" t="n"/>
      <c r="O46" s="17" t="n"/>
      <c r="P46" s="18" t="n"/>
      <c r="Q46" s="19">
        <f>IF(N46&lt;&gt;"ja","",IF(O46="",H46,O46)*J46)</f>
        <v/>
      </c>
    </row>
    <row r="47" ht="78" customHeight="1">
      <c r="A47" s="27" t="n">
        <v>40</v>
      </c>
      <c r="B47" s="28" t="inlineStr">
        <is>
          <t>NE01-02</t>
        </is>
      </c>
      <c r="C47" s="29" t="n"/>
      <c r="D47" s="30" t="inlineStr">
        <is>
          <t>Trachtenfotografie gerahmt, schwarz
Fotodruck im schwarzen Rahmen mit Passepartout, ca. 30 x 40 cm - Kaufware</t>
        </is>
      </c>
      <c r="E47" s="30" t="n"/>
      <c r="F47" s="30" t="inlineStr">
        <is>
          <t>Flur</t>
        </is>
      </c>
      <c r="G47" s="28" t="inlineStr">
        <is>
          <t>gut</t>
        </is>
      </c>
      <c r="H47" s="28" t="n">
        <v>5</v>
      </c>
      <c r="I47" s="28" t="inlineStr">
        <is>
          <t>Stück</t>
        </is>
      </c>
      <c r="J47" s="31" t="n">
        <v>45</v>
      </c>
      <c r="K47" s="32">
        <f>J47*1.19</f>
        <v/>
      </c>
      <c r="L47" s="28" t="inlineStr">
        <is>
          <t>VHB</t>
        </is>
      </c>
      <c r="M47" s="30" t="inlineStr">
        <is>
          <t>Versand möglich</t>
        </is>
      </c>
      <c r="N47" s="16" t="n"/>
      <c r="O47" s="17" t="n"/>
      <c r="P47" s="18" t="n"/>
      <c r="Q47" s="33">
        <f>IF(N47&lt;&gt;"ja","",IF(O47="",H47,O47)*J47)</f>
        <v/>
      </c>
    </row>
    <row r="48" ht="78" customHeight="1">
      <c r="A48" s="27" t="n">
        <v>41</v>
      </c>
      <c r="B48" s="28" t="inlineStr">
        <is>
          <t>NE01-03</t>
        </is>
      </c>
      <c r="C48" s="29" t="n"/>
      <c r="D48" s="30" t="inlineStr">
        <is>
          <t>Trachtenportrait gerahmt, klein
Fotodruck gerahmt, kleinformatig - Kaufware</t>
        </is>
      </c>
      <c r="E48" s="30" t="n"/>
      <c r="F48" s="30" t="inlineStr">
        <is>
          <t>Flur</t>
        </is>
      </c>
      <c r="G48" s="28" t="inlineStr">
        <is>
          <t>gut</t>
        </is>
      </c>
      <c r="H48" s="28" t="n">
        <v>3</v>
      </c>
      <c r="I48" s="28" t="inlineStr">
        <is>
          <t>Stück</t>
        </is>
      </c>
      <c r="J48" s="31" t="n">
        <v>35</v>
      </c>
      <c r="K48" s="32">
        <f>J48*1.19</f>
        <v/>
      </c>
      <c r="L48" s="28" t="inlineStr">
        <is>
          <t>VHB</t>
        </is>
      </c>
      <c r="M48" s="30" t="inlineStr">
        <is>
          <t>Versand möglich</t>
        </is>
      </c>
      <c r="N48" s="16" t="n"/>
      <c r="O48" s="17" t="n"/>
      <c r="P48" s="18" t="n"/>
      <c r="Q48" s="33">
        <f>IF(N48&lt;&gt;"ja","",IF(O48="",H48,O48)*J48)</f>
        <v/>
      </c>
    </row>
    <row r="49" ht="78" customHeight="1">
      <c r="A49" s="20" t="n">
        <v>42</v>
      </c>
      <c r="B49" s="21" t="inlineStr">
        <is>
          <t>NE01-04</t>
        </is>
      </c>
      <c r="C49" s="22" t="n"/>
      <c r="D49" s="23" t="inlineStr">
        <is>
          <t>Gemälde Bollenhut abstrakt, schwarz-weiß
Acryl auf Leinwand, ca. 90 x 90 cm - Eigenarbeit einer Privatperson</t>
        </is>
      </c>
      <c r="E49" s="13" t="n"/>
      <c r="F49" s="23" t="inlineStr">
        <is>
          <t>Flur</t>
        </is>
      </c>
      <c r="G49" s="21" t="inlineStr">
        <is>
          <t>gut</t>
        </is>
      </c>
      <c r="H49" s="21" t="n">
        <v>1</v>
      </c>
      <c r="I49" s="21" t="inlineStr">
        <is>
          <t>Stück</t>
        </is>
      </c>
      <c r="J49" s="24" t="n">
        <v>150</v>
      </c>
      <c r="K49" s="25">
        <f>J49*1.19</f>
        <v/>
      </c>
      <c r="L49" s="21" t="inlineStr">
        <is>
          <t>VHB</t>
        </is>
      </c>
      <c r="M49" s="23" t="inlineStr">
        <is>
          <t>nur Abholung</t>
        </is>
      </c>
      <c r="N49" s="16" t="n"/>
      <c r="O49" s="17" t="n"/>
      <c r="P49" s="18" t="n"/>
      <c r="Q49" s="26">
        <f>IF(N49&lt;&gt;"ja","",IF(O49="",H49,O49)*J49)</f>
        <v/>
      </c>
    </row>
    <row r="50" ht="78" customHeight="1">
      <c r="A50" s="9" t="n">
        <v>43</v>
      </c>
      <c r="B50" s="10" t="inlineStr">
        <is>
          <t>NE01-05</t>
        </is>
      </c>
      <c r="C50" s="11" t="n"/>
      <c r="D50" s="12" t="inlineStr">
        <is>
          <t>Sansevieria groß im Übertopf
Bogenhanf, große Pflanze, weißer Übertopf</t>
        </is>
      </c>
      <c r="E50" s="13" t="n"/>
      <c r="F50" s="12" t="inlineStr">
        <is>
          <t>Flur</t>
        </is>
      </c>
      <c r="G50" s="10" t="inlineStr">
        <is>
          <t>gut</t>
        </is>
      </c>
      <c r="H50" s="10" t="n">
        <v>1</v>
      </c>
      <c r="I50" s="10" t="inlineStr">
        <is>
          <t>Stück</t>
        </is>
      </c>
      <c r="J50" s="14" t="n">
        <v>60</v>
      </c>
      <c r="K50" s="15">
        <f>J50*1.19</f>
        <v/>
      </c>
      <c r="L50" s="10" t="inlineStr">
        <is>
          <t>VHB</t>
        </is>
      </c>
      <c r="M50" s="12" t="inlineStr">
        <is>
          <t>nur Abholung</t>
        </is>
      </c>
      <c r="N50" s="16" t="n"/>
      <c r="O50" s="17" t="n"/>
      <c r="P50" s="18" t="n"/>
      <c r="Q50" s="19">
        <f>IF(N50&lt;&gt;"ja","",IF(O50="",H50,O50)*J50)</f>
        <v/>
      </c>
    </row>
    <row r="51" ht="78" customHeight="1">
      <c r="A51" s="20" t="n">
        <v>44</v>
      </c>
      <c r="B51" s="21" t="inlineStr">
        <is>
          <t>NE01-06</t>
        </is>
      </c>
      <c r="C51" s="22" t="n"/>
      <c r="D51" s="23" t="inlineStr">
        <is>
          <t>Gemälde Bollenhut rot-weiß
Acryl auf Leinwand, ca. 50 x 60 cm - Eigenarbeit einer Privatperson</t>
        </is>
      </c>
      <c r="E51" s="13" t="n"/>
      <c r="F51" s="23" t="inlineStr">
        <is>
          <t>Flur</t>
        </is>
      </c>
      <c r="G51" s="21" t="inlineStr">
        <is>
          <t>gut</t>
        </is>
      </c>
      <c r="H51" s="21" t="n">
        <v>1</v>
      </c>
      <c r="I51" s="21" t="inlineStr">
        <is>
          <t>Stück</t>
        </is>
      </c>
      <c r="J51" s="24" t="n">
        <v>140</v>
      </c>
      <c r="K51" s="25">
        <f>J51*1.19</f>
        <v/>
      </c>
      <c r="L51" s="21" t="inlineStr">
        <is>
          <t>VHB</t>
        </is>
      </c>
      <c r="M51" s="23" t="inlineStr">
        <is>
          <t>Versand möglich</t>
        </is>
      </c>
      <c r="N51" s="16" t="n"/>
      <c r="O51" s="17" t="n"/>
      <c r="P51" s="18" t="n"/>
      <c r="Q51" s="26">
        <f>IF(N51&lt;&gt;"ja","",IF(O51="",H51,O51)*J51)</f>
        <v/>
      </c>
    </row>
    <row r="52" ht="78" customHeight="1">
      <c r="A52" s="9" t="n">
        <v>45</v>
      </c>
      <c r="B52" s="10" t="inlineStr">
        <is>
          <t>NE01-07</t>
        </is>
      </c>
      <c r="C52" s="11" t="n"/>
      <c r="D52" s="12" t="inlineStr">
        <is>
          <t>Holz-Schriftzug Heimat
Dekoschriftzug aus Holz</t>
        </is>
      </c>
      <c r="E52" s="13" t="n"/>
      <c r="F52" s="12" t="inlineStr">
        <is>
          <t>Flur</t>
        </is>
      </c>
      <c r="G52" s="10" t="inlineStr">
        <is>
          <t>gut</t>
        </is>
      </c>
      <c r="H52" s="10" t="n">
        <v>1</v>
      </c>
      <c r="I52" s="10" t="inlineStr">
        <is>
          <t>Stück</t>
        </is>
      </c>
      <c r="J52" s="14" t="n">
        <v>25</v>
      </c>
      <c r="K52" s="15">
        <f>J52*1.19</f>
        <v/>
      </c>
      <c r="L52" s="10" t="inlineStr">
        <is>
          <t>VHB</t>
        </is>
      </c>
      <c r="M52" s="12" t="inlineStr">
        <is>
          <t>Versand möglich</t>
        </is>
      </c>
      <c r="N52" s="16" t="n"/>
      <c r="O52" s="17" t="n"/>
      <c r="P52" s="18" t="n"/>
      <c r="Q52" s="19">
        <f>IF(N52&lt;&gt;"ja","",IF(O52="",H52,O52)*J52)</f>
        <v/>
      </c>
    </row>
    <row r="53" ht="78" customHeight="1">
      <c r="A53" s="20" t="n">
        <v>46</v>
      </c>
      <c r="B53" s="21" t="inlineStr">
        <is>
          <t>NE01-08</t>
        </is>
      </c>
      <c r="C53" s="22" t="n"/>
      <c r="D53" s="23" t="inlineStr">
        <is>
          <t>Zamioculcas im Übertopf
Glücksfeder, weißer Übertopf</t>
        </is>
      </c>
      <c r="E53" s="13" t="n"/>
      <c r="F53" s="23" t="inlineStr">
        <is>
          <t>Flur</t>
        </is>
      </c>
      <c r="G53" s="21" t="inlineStr">
        <is>
          <t>gut</t>
        </is>
      </c>
      <c r="H53" s="21" t="n">
        <v>1</v>
      </c>
      <c r="I53" s="21" t="inlineStr">
        <is>
          <t>Stück</t>
        </is>
      </c>
      <c r="J53" s="24" t="n">
        <v>60</v>
      </c>
      <c r="K53" s="25">
        <f>J53*1.19</f>
        <v/>
      </c>
      <c r="L53" s="21" t="inlineStr">
        <is>
          <t>VHB</t>
        </is>
      </c>
      <c r="M53" s="23" t="inlineStr">
        <is>
          <t>nur Abholung</t>
        </is>
      </c>
      <c r="N53" s="16" t="n"/>
      <c r="O53" s="17" t="n"/>
      <c r="P53" s="18" t="n"/>
      <c r="Q53" s="26">
        <f>IF(N53&lt;&gt;"ja","",IF(O53="",H53,O53)*J53)</f>
        <v/>
      </c>
    </row>
    <row r="54" ht="78" customHeight="1">
      <c r="A54" s="9" t="n">
        <v>47</v>
      </c>
      <c r="B54" s="10" t="inlineStr">
        <is>
          <t>NE01-09</t>
        </is>
      </c>
      <c r="C54" s="11" t="n"/>
      <c r="D54" s="12" t="inlineStr">
        <is>
          <t>Wanddeko Fadenbild schwarz
Schwarzes Fadenbild auf rundem Holzreif, zwei Größen</t>
        </is>
      </c>
      <c r="E54" s="13" t="n"/>
      <c r="F54" s="12" t="inlineStr">
        <is>
          <t>Flur</t>
        </is>
      </c>
      <c r="G54" s="10" t="inlineStr">
        <is>
          <t>gut</t>
        </is>
      </c>
      <c r="H54" s="10" t="n">
        <v>2</v>
      </c>
      <c r="I54" s="10" t="inlineStr">
        <is>
          <t>Stück</t>
        </is>
      </c>
      <c r="J54" s="14" t="n">
        <v>35</v>
      </c>
      <c r="K54" s="15">
        <f>J54*1.19</f>
        <v/>
      </c>
      <c r="L54" s="10" t="inlineStr">
        <is>
          <t>VHB</t>
        </is>
      </c>
      <c r="M54" s="12" t="inlineStr">
        <is>
          <t>Versand möglich</t>
        </is>
      </c>
      <c r="N54" s="16" t="n"/>
      <c r="O54" s="17" t="n"/>
      <c r="P54" s="18" t="n"/>
      <c r="Q54" s="19">
        <f>IF(N54&lt;&gt;"ja","",IF(O54="",H54,O54)*J54)</f>
        <v/>
      </c>
    </row>
    <row r="55" ht="78" customHeight="1">
      <c r="A55" s="20" t="n">
        <v>48</v>
      </c>
      <c r="B55" s="21" t="inlineStr">
        <is>
          <t>NE01-10</t>
        </is>
      </c>
      <c r="C55" s="22" t="n"/>
      <c r="D55" s="23" t="inlineStr">
        <is>
          <t>Deckenleuchte Pusteblume
IKEA Maskros, weiß, zwei Größen</t>
        </is>
      </c>
      <c r="E55" s="13" t="n"/>
      <c r="F55" s="23" t="inlineStr">
        <is>
          <t>Flur</t>
        </is>
      </c>
      <c r="G55" s="21" t="inlineStr">
        <is>
          <t>gut</t>
        </is>
      </c>
      <c r="H55" s="21" t="n">
        <v>2</v>
      </c>
      <c r="I55" s="21" t="inlineStr">
        <is>
          <t>Stück</t>
        </is>
      </c>
      <c r="J55" s="24" t="n">
        <v>35</v>
      </c>
      <c r="K55" s="25">
        <f>J55*1.19</f>
        <v/>
      </c>
      <c r="L55" s="21" t="inlineStr">
        <is>
          <t>VHB</t>
        </is>
      </c>
      <c r="M55" s="23" t="inlineStr">
        <is>
          <t>nur Abholung</t>
        </is>
      </c>
      <c r="N55" s="16" t="n"/>
      <c r="O55" s="17" t="n"/>
      <c r="P55" s="18" t="n"/>
      <c r="Q55" s="26">
        <f>IF(N55&lt;&gt;"ja","",IF(O55="",H55,O55)*J55)</f>
        <v/>
      </c>
    </row>
    <row r="56" ht="78" customHeight="1">
      <c r="A56" s="9" t="n">
        <v>49</v>
      </c>
      <c r="B56" s="10" t="inlineStr">
        <is>
          <t>NE01-11</t>
        </is>
      </c>
      <c r="C56" s="11" t="n"/>
      <c r="D56" s="12" t="inlineStr">
        <is>
          <t>Gemälde Bollenhut-Mädchen
Acryl auf Leinwand, ca. 60 x 80 cm - Eigenarbeit einer Privatperson</t>
        </is>
      </c>
      <c r="E56" s="13" t="n"/>
      <c r="F56" s="12" t="inlineStr">
        <is>
          <t>Flur</t>
        </is>
      </c>
      <c r="G56" s="10" t="inlineStr">
        <is>
          <t>gut</t>
        </is>
      </c>
      <c r="H56" s="10" t="n">
        <v>1</v>
      </c>
      <c r="I56" s="10" t="inlineStr">
        <is>
          <t>Stück</t>
        </is>
      </c>
      <c r="J56" s="14" t="n">
        <v>360</v>
      </c>
      <c r="K56" s="15">
        <f>J56*1.19</f>
        <v/>
      </c>
      <c r="L56" s="10" t="inlineStr">
        <is>
          <t>VHB</t>
        </is>
      </c>
      <c r="M56" s="12" t="inlineStr">
        <is>
          <t>nur Abholung</t>
        </is>
      </c>
      <c r="N56" s="16" t="n"/>
      <c r="O56" s="17" t="n"/>
      <c r="P56" s="18" t="n"/>
      <c r="Q56" s="19">
        <f>IF(N56&lt;&gt;"ja","",IF(O56="",H56,O56)*J56)</f>
        <v/>
      </c>
    </row>
    <row r="57" ht="78" customHeight="1">
      <c r="A57" s="20" t="n">
        <v>50</v>
      </c>
      <c r="B57" s="21" t="inlineStr">
        <is>
          <t>NE01-12</t>
        </is>
      </c>
      <c r="C57" s="22" t="n"/>
      <c r="D57" s="23" t="inlineStr">
        <is>
          <t>Gemälde Fuchs mit Bollenhut
Acryl auf Leinwand, ca. 80 x 100 cm - Eigenarbeit einer Privatperson</t>
        </is>
      </c>
      <c r="E57" s="13" t="n"/>
      <c r="F57" s="23" t="inlineStr">
        <is>
          <t>Flur</t>
        </is>
      </c>
      <c r="G57" s="21" t="inlineStr">
        <is>
          <t>gut</t>
        </is>
      </c>
      <c r="H57" s="21" t="n">
        <v>1</v>
      </c>
      <c r="I57" s="21" t="inlineStr">
        <is>
          <t>Stück</t>
        </is>
      </c>
      <c r="J57" s="24" t="n">
        <v>180</v>
      </c>
      <c r="K57" s="25">
        <f>J57*1.19</f>
        <v/>
      </c>
      <c r="L57" s="21" t="inlineStr">
        <is>
          <t>VHB</t>
        </is>
      </c>
      <c r="M57" s="23" t="inlineStr">
        <is>
          <t>nur Abholung</t>
        </is>
      </c>
      <c r="N57" s="16" t="n"/>
      <c r="O57" s="17" t="n"/>
      <c r="P57" s="18" t="n"/>
      <c r="Q57" s="26">
        <f>IF(N57&lt;&gt;"ja","",IF(O57="",H57,O57)*J57)</f>
        <v/>
      </c>
    </row>
    <row r="58" ht="78" customHeight="1">
      <c r="A58" s="9" t="n">
        <v>51</v>
      </c>
      <c r="B58" s="10" t="inlineStr">
        <is>
          <t>NE01-13</t>
        </is>
      </c>
      <c r="C58" s="11" t="n"/>
      <c r="D58" s="12" t="inlineStr">
        <is>
          <t>Gemälde Panorama, 3 Figuren
Acryl auf Leinwand, Querformat ca. 120 x 40 cm - Eigenarbeit einer Privatperson</t>
        </is>
      </c>
      <c r="E58" s="13" t="n"/>
      <c r="F58" s="12" t="inlineStr">
        <is>
          <t>Flur</t>
        </is>
      </c>
      <c r="G58" s="10" t="inlineStr">
        <is>
          <t>gut</t>
        </is>
      </c>
      <c r="H58" s="10" t="n">
        <v>1</v>
      </c>
      <c r="I58" s="10" t="inlineStr">
        <is>
          <t>Stück</t>
        </is>
      </c>
      <c r="J58" s="14" t="n">
        <v>120</v>
      </c>
      <c r="K58" s="15">
        <f>J58*1.19</f>
        <v/>
      </c>
      <c r="L58" s="10" t="inlineStr">
        <is>
          <t>VHB</t>
        </is>
      </c>
      <c r="M58" s="12" t="inlineStr">
        <is>
          <t>nur Abholung</t>
        </is>
      </c>
      <c r="N58" s="16" t="n"/>
      <c r="O58" s="17" t="n"/>
      <c r="P58" s="18" t="n"/>
      <c r="Q58" s="19">
        <f>IF(N58&lt;&gt;"ja","",IF(O58="",H58,O58)*J58)</f>
        <v/>
      </c>
    </row>
    <row r="59" ht="78" customHeight="1">
      <c r="A59" s="20" t="n">
        <v>52</v>
      </c>
      <c r="B59" s="21" t="inlineStr">
        <is>
          <t>NE01-14</t>
        </is>
      </c>
      <c r="C59" s="22" t="n"/>
      <c r="D59" s="23" t="inlineStr">
        <is>
          <t>Gemälde Panorama, 5 Figuren
Acryl auf Leinwand, Querformat - Eigenarbeit einer Privatperson</t>
        </is>
      </c>
      <c r="E59" s="13" t="n"/>
      <c r="F59" s="23" t="inlineStr">
        <is>
          <t>Flur</t>
        </is>
      </c>
      <c r="G59" s="21" t="inlineStr">
        <is>
          <t>gut</t>
        </is>
      </c>
      <c r="H59" s="21" t="n">
        <v>1</v>
      </c>
      <c r="I59" s="21" t="inlineStr">
        <is>
          <t>Stück</t>
        </is>
      </c>
      <c r="J59" s="24" t="n">
        <v>120</v>
      </c>
      <c r="K59" s="25">
        <f>J59*1.19</f>
        <v/>
      </c>
      <c r="L59" s="21" t="inlineStr">
        <is>
          <t>VHB</t>
        </is>
      </c>
      <c r="M59" s="23" t="inlineStr">
        <is>
          <t>nur Abholung</t>
        </is>
      </c>
      <c r="N59" s="16" t="n"/>
      <c r="O59" s="17" t="n"/>
      <c r="P59" s="18" t="n"/>
      <c r="Q59" s="26">
        <f>IF(N59&lt;&gt;"ja","",IF(O59="",H59,O59)*J59)</f>
        <v/>
      </c>
    </row>
    <row r="60" ht="78" customHeight="1">
      <c r="A60" s="9" t="n">
        <v>53</v>
      </c>
      <c r="B60" s="10" t="inlineStr">
        <is>
          <t>NE01-15</t>
        </is>
      </c>
      <c r="C60" s="11" t="n"/>
      <c r="D60" s="12" t="inlineStr">
        <is>
          <t>Deko-Tannenbaum schwarz
Metall-Tannenbaum auf Holzsockel, schwarz, verschiedene Größen</t>
        </is>
      </c>
      <c r="E60" s="13" t="n"/>
      <c r="F60" s="12" t="inlineStr">
        <is>
          <t>Flur</t>
        </is>
      </c>
      <c r="G60" s="10" t="inlineStr">
        <is>
          <t>gut</t>
        </is>
      </c>
      <c r="H60" s="10" t="n">
        <v>3</v>
      </c>
      <c r="I60" s="10" t="inlineStr">
        <is>
          <t>Stück</t>
        </is>
      </c>
      <c r="J60" s="14" t="n">
        <v>25</v>
      </c>
      <c r="K60" s="15">
        <f>J60*1.19</f>
        <v/>
      </c>
      <c r="L60" s="10" t="inlineStr">
        <is>
          <t>VHB</t>
        </is>
      </c>
      <c r="M60" s="12" t="inlineStr">
        <is>
          <t>Versand möglich</t>
        </is>
      </c>
      <c r="N60" s="16" t="n"/>
      <c r="O60" s="17" t="n"/>
      <c r="P60" s="18" t="n"/>
      <c r="Q60" s="19">
        <f>IF(N60&lt;&gt;"ja","",IF(O60="",H60,O60)*J60)</f>
        <v/>
      </c>
    </row>
    <row r="61" ht="78" customHeight="1">
      <c r="A61" s="20" t="n">
        <v>54</v>
      </c>
      <c r="B61" s="21" t="inlineStr">
        <is>
          <t>NE01-16</t>
        </is>
      </c>
      <c r="C61" s="22" t="n"/>
      <c r="D61" s="23" t="inlineStr">
        <is>
          <t>Pflanze mit Topf
Stoffschirm schwarz-weiß gemustert mit Fransenbesatz</t>
        </is>
      </c>
      <c r="E61" s="13" t="n"/>
      <c r="F61" s="23" t="inlineStr">
        <is>
          <t>Flur</t>
        </is>
      </c>
      <c r="G61" s="21" t="inlineStr">
        <is>
          <t>gut</t>
        </is>
      </c>
      <c r="H61" s="21" t="n">
        <v>1</v>
      </c>
      <c r="I61" s="21" t="inlineStr">
        <is>
          <t>Stück</t>
        </is>
      </c>
      <c r="J61" s="24" t="n">
        <v>20</v>
      </c>
      <c r="K61" s="25">
        <f>J61*1.19</f>
        <v/>
      </c>
      <c r="L61" s="21" t="inlineStr">
        <is>
          <t>VHB</t>
        </is>
      </c>
      <c r="M61" s="23" t="inlineStr">
        <is>
          <t>nur Abholung</t>
        </is>
      </c>
      <c r="N61" s="16" t="n"/>
      <c r="O61" s="17" t="n"/>
      <c r="P61" s="18" t="n"/>
      <c r="Q61" s="26">
        <f>IF(N61&lt;&gt;"ja","",IF(O61="",H61,O61)*J61)</f>
        <v/>
      </c>
    </row>
    <row r="62" ht="78" customHeight="1">
      <c r="A62" s="9" t="n">
        <v>55</v>
      </c>
      <c r="B62" s="35" t="inlineStr">
        <is>
          <t>NE05-01</t>
        </is>
      </c>
      <c r="C62" s="11" t="n"/>
      <c r="D62" s="12" t="inlineStr">
        <is>
          <t>Massivholztisch mit Baumkante, Essbereich
Massivholzplatte mit Baumkante, schwarzes Metallgestell mit Messingfüßen</t>
        </is>
      </c>
      <c r="E62" s="13" t="n"/>
      <c r="F62" s="12" t="inlineStr">
        <is>
          <t>Speisesaal</t>
        </is>
      </c>
      <c r="G62" s="10" t="inlineStr">
        <is>
          <t>gebraucht</t>
        </is>
      </c>
      <c r="H62" s="10" t="n">
        <v>4</v>
      </c>
      <c r="I62" s="10" t="inlineStr">
        <is>
          <t>Stück</t>
        </is>
      </c>
      <c r="J62" s="14" t="n">
        <v>450</v>
      </c>
      <c r="K62" s="15">
        <f>J62*1.19</f>
        <v/>
      </c>
      <c r="L62" s="10" t="inlineStr">
        <is>
          <t>VHB</t>
        </is>
      </c>
      <c r="M62" s="12" t="inlineStr">
        <is>
          <t>nur Abholung</t>
        </is>
      </c>
      <c r="N62" s="16" t="n"/>
      <c r="O62" s="17" t="n"/>
      <c r="P62" s="18" t="n"/>
      <c r="Q62" s="19">
        <f>IF(N62&lt;&gt;"ja","",IF(O62="",H62,O62)*J62)</f>
        <v/>
      </c>
    </row>
    <row r="63" ht="78" customHeight="1">
      <c r="A63" s="20" t="n">
        <v>56</v>
      </c>
      <c r="B63" s="21" t="inlineStr">
        <is>
          <t>NE05-02</t>
        </is>
      </c>
      <c r="C63" s="22" t="n"/>
      <c r="D63" s="23" t="inlineStr">
        <is>
          <t>Sitzbank Massivholz
Passend zu den Baumkantentischen, Massivholz mit Metallgestell</t>
        </is>
      </c>
      <c r="E63" s="13" t="n"/>
      <c r="F63" s="23" t="inlineStr">
        <is>
          <t>Speisesaal</t>
        </is>
      </c>
      <c r="G63" s="21" t="inlineStr">
        <is>
          <t>gebraucht</t>
        </is>
      </c>
      <c r="H63" s="21" t="n">
        <v>2</v>
      </c>
      <c r="I63" s="21" t="inlineStr">
        <is>
          <t>Stück</t>
        </is>
      </c>
      <c r="J63" s="24" t="n">
        <v>250</v>
      </c>
      <c r="K63" s="25">
        <f>J63*1.19</f>
        <v/>
      </c>
      <c r="L63" s="21" t="inlineStr">
        <is>
          <t>VHB</t>
        </is>
      </c>
      <c r="M63" s="23" t="inlineStr">
        <is>
          <t>nur Abholung</t>
        </is>
      </c>
      <c r="N63" s="16" t="n"/>
      <c r="O63" s="17" t="n"/>
      <c r="P63" s="18" t="n"/>
      <c r="Q63" s="26">
        <f>IF(N63&lt;&gt;"ja","",IF(O63="",H63,O63)*J63)</f>
        <v/>
      </c>
    </row>
    <row r="64" ht="78" customHeight="1">
      <c r="A64" s="9" t="n">
        <v>57</v>
      </c>
      <c r="B64" s="35" t="inlineStr">
        <is>
          <t>NE05-03</t>
        </is>
      </c>
      <c r="C64" s="11" t="n"/>
      <c r="D64" s="12" t="inlineStr">
        <is>
          <t>Kuckucksuhr groß, geschnitzt
Schwarzwälder Kuckucksuhr, aufwendig geschnitzt mit Hirschkopf, Eulen und Jagdhorn</t>
        </is>
      </c>
      <c r="E64" s="13" t="n"/>
      <c r="F64" s="12" t="inlineStr">
        <is>
          <t>Speisesaal</t>
        </is>
      </c>
      <c r="G64" s="10" t="inlineStr">
        <is>
          <t>gut</t>
        </is>
      </c>
      <c r="H64" s="10" t="n">
        <v>1</v>
      </c>
      <c r="I64" s="10" t="inlineStr">
        <is>
          <t>Stück</t>
        </is>
      </c>
      <c r="J64" s="14" t="n">
        <v>550</v>
      </c>
      <c r="K64" s="15">
        <f>J64*1.19</f>
        <v/>
      </c>
      <c r="L64" s="10" t="inlineStr">
        <is>
          <t>VHB</t>
        </is>
      </c>
      <c r="M64" s="12" t="inlineStr">
        <is>
          <t>nur Abholung</t>
        </is>
      </c>
      <c r="N64" s="16" t="n"/>
      <c r="O64" s="17" t="n"/>
      <c r="P64" s="18" t="n"/>
      <c r="Q64" s="19">
        <f>IF(N64&lt;&gt;"ja","",IF(O64="",H64,O64)*J64)</f>
        <v/>
      </c>
    </row>
    <row r="65" ht="78" customHeight="1">
      <c r="A65" s="20" t="n">
        <v>58</v>
      </c>
      <c r="B65" s="35" t="inlineStr">
        <is>
          <t>NU01-01</t>
        </is>
      </c>
      <c r="C65" s="22" t="n"/>
      <c r="D65" s="23" t="inlineStr">
        <is>
          <t>Vitra Alcove Sofa, rot
Vitra Alcove, Design Ronan &amp; Erwan Bouroullec, rot, hohe Rückenwände, Chrombeine</t>
        </is>
      </c>
      <c r="E65" s="13" t="n"/>
      <c r="F65" s="23" t="inlineStr">
        <is>
          <t>Flur</t>
        </is>
      </c>
      <c r="G65" s="21" t="inlineStr">
        <is>
          <t>gebraucht</t>
        </is>
      </c>
      <c r="H65" s="21" t="n">
        <v>2</v>
      </c>
      <c r="I65" s="21" t="inlineStr">
        <is>
          <t>Stück</t>
        </is>
      </c>
      <c r="J65" s="24" t="n">
        <v>1600</v>
      </c>
      <c r="K65" s="25">
        <f>J65*1.19</f>
        <v/>
      </c>
      <c r="L65" s="21" t="inlineStr">
        <is>
          <t>VHB</t>
        </is>
      </c>
      <c r="M65" s="23" t="inlineStr">
        <is>
          <t>nur Abholung</t>
        </is>
      </c>
      <c r="N65" s="16" t="n"/>
      <c r="O65" s="17" t="n"/>
      <c r="P65" s="18" t="n"/>
      <c r="Q65" s="26">
        <f>IF(N65&lt;&gt;"ja","",IF(O65="",H65,O65)*J65)</f>
        <v/>
      </c>
    </row>
    <row r="66" ht="78" customHeight="1">
      <c r="A66" s="9" t="n">
        <v>59</v>
      </c>
      <c r="B66" s="35" t="inlineStr">
        <is>
          <t>NU01-02</t>
        </is>
      </c>
      <c r="C66" s="11" t="n"/>
      <c r="D66" s="12" t="inlineStr">
        <is>
          <t>Kuckucksuhr, Wandgruppe
Schwarzwälder Kuckucksuhren verschiedener Größe und Ausführung</t>
        </is>
      </c>
      <c r="E66" s="13" t="n"/>
      <c r="F66" s="12" t="inlineStr">
        <is>
          <t>Flur</t>
        </is>
      </c>
      <c r="G66" s="10" t="inlineStr">
        <is>
          <t>gut</t>
        </is>
      </c>
      <c r="H66" s="10" t="n">
        <v>5</v>
      </c>
      <c r="I66" s="10" t="inlineStr">
        <is>
          <t>Stück</t>
        </is>
      </c>
      <c r="J66" s="14" t="n">
        <v>150</v>
      </c>
      <c r="K66" s="15">
        <f>J66*1.19</f>
        <v/>
      </c>
      <c r="L66" s="10" t="inlineStr">
        <is>
          <t>VHB</t>
        </is>
      </c>
      <c r="M66" s="12" t="inlineStr">
        <is>
          <t>Versand möglich</t>
        </is>
      </c>
      <c r="N66" s="16" t="n"/>
      <c r="O66" s="17" t="n"/>
      <c r="P66" s="18" t="n"/>
      <c r="Q66" s="19">
        <f>IF(N66&lt;&gt;"ja","",IF(O66="",H66,O66)*J66)</f>
        <v/>
      </c>
    </row>
    <row r="67" ht="78" customHeight="1">
      <c r="A67" s="27" t="n">
        <v>60</v>
      </c>
      <c r="B67" s="28" t="inlineStr">
        <is>
          <t>NU01-03</t>
        </is>
      </c>
      <c r="C67" s="29" t="n"/>
      <c r="D67" s="30" t="inlineStr">
        <is>
          <t>Dekoration in der Vitrine
Dekoration in der Vitrine</t>
        </is>
      </c>
      <c r="E67" s="30" t="n"/>
      <c r="F67" s="30" t="inlineStr">
        <is>
          <t>Flur</t>
        </is>
      </c>
      <c r="G67" s="28" t="inlineStr">
        <is>
          <t>gut</t>
        </is>
      </c>
      <c r="H67" s="28" t="n">
        <v>1</v>
      </c>
      <c r="I67" s="28" t="inlineStr">
        <is>
          <t>Stück</t>
        </is>
      </c>
      <c r="J67" s="31" t="n">
        <v>50</v>
      </c>
      <c r="K67" s="32">
        <f>J67*1.19</f>
        <v/>
      </c>
      <c r="L67" s="28" t="inlineStr">
        <is>
          <t>VHB</t>
        </is>
      </c>
      <c r="M67" s="30" t="inlineStr">
        <is>
          <t>nur Abholung</t>
        </is>
      </c>
      <c r="N67" s="16" t="n"/>
      <c r="O67" s="17" t="n"/>
      <c r="P67" s="18" t="n"/>
      <c r="Q67" s="33">
        <f>IF(N67&lt;&gt;"ja","",IF(O67="",H67,O67)*J67)</f>
        <v/>
      </c>
    </row>
    <row r="68" ht="78" customHeight="1">
      <c r="A68" s="9" t="n">
        <v>61</v>
      </c>
      <c r="B68" s="10" t="inlineStr">
        <is>
          <t>NU01-04</t>
        </is>
      </c>
      <c r="C68" s="11" t="n"/>
      <c r="D68" s="12" t="inlineStr">
        <is>
          <t>Gemälde Heimweh
Acryl auf Leinwand, großformatig ca. 100 x 140 cm - Eigenarbeit einer Privatperson</t>
        </is>
      </c>
      <c r="E68" s="13" t="n"/>
      <c r="F68" s="12" t="inlineStr">
        <is>
          <t>Flur</t>
        </is>
      </c>
      <c r="G68" s="10" t="inlineStr">
        <is>
          <t>gut</t>
        </is>
      </c>
      <c r="H68" s="10" t="n">
        <v>1</v>
      </c>
      <c r="I68" s="10" t="inlineStr">
        <is>
          <t>Stück</t>
        </is>
      </c>
      <c r="J68" s="14" t="n">
        <v>450</v>
      </c>
      <c r="K68" s="15">
        <f>J68*1.19</f>
        <v/>
      </c>
      <c r="L68" s="10" t="inlineStr">
        <is>
          <t>VHB</t>
        </is>
      </c>
      <c r="M68" s="12" t="inlineStr">
        <is>
          <t>nur Abholung</t>
        </is>
      </c>
      <c r="N68" s="16" t="n"/>
      <c r="O68" s="17" t="n"/>
      <c r="P68" s="18" t="n"/>
      <c r="Q68" s="19">
        <f>IF(N68&lt;&gt;"ja","",IF(O68="",H68,O68)*J68)</f>
        <v/>
      </c>
    </row>
    <row r="69" ht="78" customHeight="1">
      <c r="A69" s="20" t="n">
        <v>62</v>
      </c>
      <c r="B69" s="21" t="inlineStr">
        <is>
          <t>NU01-05</t>
        </is>
      </c>
      <c r="C69" s="22" t="n"/>
      <c r="D69" s="23" t="inlineStr">
        <is>
          <t>Deko-Hirschkopf geometrisch
Hirschkopf in geometrischer Form, Beton-/Holzoptik</t>
        </is>
      </c>
      <c r="E69" s="13" t="n"/>
      <c r="F69" s="23" t="inlineStr">
        <is>
          <t>Flur</t>
        </is>
      </c>
      <c r="G69" s="21" t="inlineStr">
        <is>
          <t>gut</t>
        </is>
      </c>
      <c r="H69" s="21" t="n">
        <v>2</v>
      </c>
      <c r="I69" s="21" t="inlineStr">
        <is>
          <t>Stück</t>
        </is>
      </c>
      <c r="J69" s="24" t="n">
        <v>40</v>
      </c>
      <c r="K69" s="25">
        <f>J69*1.19</f>
        <v/>
      </c>
      <c r="L69" s="21" t="inlineStr">
        <is>
          <t>VHB</t>
        </is>
      </c>
      <c r="M69" s="23" t="inlineStr">
        <is>
          <t>Versand möglich</t>
        </is>
      </c>
      <c r="N69" s="16" t="n"/>
      <c r="O69" s="17" t="n"/>
      <c r="P69" s="18" t="n"/>
      <c r="Q69" s="26">
        <f>IF(N69&lt;&gt;"ja","",IF(O69="",H69,O69)*J69)</f>
        <v/>
      </c>
    </row>
    <row r="70" ht="78" customHeight="1">
      <c r="A70" s="9" t="n">
        <v>63</v>
      </c>
      <c r="B70" s="10" t="inlineStr">
        <is>
          <t>NU01-06</t>
        </is>
      </c>
      <c r="C70" s="11" t="n"/>
      <c r="D70" s="12" t="inlineStr">
        <is>
          <t>Gemälde Marilyn mit Bollenhut
Acryl auf Leinwand, großformatig ca. 120 x 120 cm - Eigenarbeit einer Privatperson</t>
        </is>
      </c>
      <c r="E70" s="13" t="n"/>
      <c r="F70" s="12" t="inlineStr">
        <is>
          <t>Flur</t>
        </is>
      </c>
      <c r="G70" s="10" t="inlineStr">
        <is>
          <t>gut</t>
        </is>
      </c>
      <c r="H70" s="10" t="n">
        <v>1</v>
      </c>
      <c r="I70" s="10" t="inlineStr">
        <is>
          <t>Stück</t>
        </is>
      </c>
      <c r="J70" s="14" t="n">
        <v>650</v>
      </c>
      <c r="K70" s="15">
        <f>J70*1.19</f>
        <v/>
      </c>
      <c r="L70" s="10" t="inlineStr">
        <is>
          <t>VHB</t>
        </is>
      </c>
      <c r="M70" s="12" t="inlineStr">
        <is>
          <t>nur Abholung</t>
        </is>
      </c>
      <c r="N70" s="16" t="n"/>
      <c r="O70" s="17" t="n"/>
      <c r="P70" s="18" t="n"/>
      <c r="Q70" s="19">
        <f>IF(N70&lt;&gt;"ja","",IF(O70="",H70,O70)*J70)</f>
        <v/>
      </c>
    </row>
    <row r="71" ht="78" customHeight="1">
      <c r="A71" s="27" t="n">
        <v>64</v>
      </c>
      <c r="B71" s="28" t="inlineStr">
        <is>
          <t>NU01-07</t>
        </is>
      </c>
      <c r="C71" s="29" t="n"/>
      <c r="D71" s="30" t="inlineStr">
        <is>
          <t>Trachtenportrait gerahmt, klein
Trachtenportrait gerahmt, klein</t>
        </is>
      </c>
      <c r="E71" s="30" t="n"/>
      <c r="F71" s="30" t="inlineStr">
        <is>
          <t>Flur</t>
        </is>
      </c>
      <c r="G71" s="28" t="inlineStr">
        <is>
          <t>gut</t>
        </is>
      </c>
      <c r="H71" s="28" t="n">
        <v>1</v>
      </c>
      <c r="I71" s="28" t="inlineStr">
        <is>
          <t>Set</t>
        </is>
      </c>
      <c r="J71" s="31" t="n">
        <v>45</v>
      </c>
      <c r="K71" s="32">
        <f>J71*1.19</f>
        <v/>
      </c>
      <c r="L71" s="28" t="inlineStr">
        <is>
          <t>VHB</t>
        </is>
      </c>
      <c r="M71" s="30" t="inlineStr">
        <is>
          <t>nur Abholung</t>
        </is>
      </c>
      <c r="N71" s="16" t="n"/>
      <c r="O71" s="17" t="n"/>
      <c r="P71" s="18" t="n"/>
      <c r="Q71" s="33">
        <f>IF(N71&lt;&gt;"ja","",IF(O71="",H71,O71)*J71)</f>
        <v/>
      </c>
    </row>
    <row r="72" ht="78" customHeight="1">
      <c r="A72" s="27" t="n">
        <v>65</v>
      </c>
      <c r="B72" s="28" t="inlineStr">
        <is>
          <t>NU01-08</t>
        </is>
      </c>
      <c r="C72" s="29" t="n"/>
      <c r="D72" s="30" t="inlineStr">
        <is>
          <t>Trachtenfotografie gerahmt, weiß
Fotodruck im weißen Rahmen, ca. 20 x 25 cm - Kaufware</t>
        </is>
      </c>
      <c r="E72" s="30" t="n"/>
      <c r="F72" s="30" t="inlineStr">
        <is>
          <t>Flur</t>
        </is>
      </c>
      <c r="G72" s="28" t="inlineStr">
        <is>
          <t>gut</t>
        </is>
      </c>
      <c r="H72" s="28" t="n">
        <v>5</v>
      </c>
      <c r="I72" s="28" t="inlineStr">
        <is>
          <t>Stück</t>
        </is>
      </c>
      <c r="J72" s="31" t="n">
        <v>35</v>
      </c>
      <c r="K72" s="32">
        <f>J72*1.19</f>
        <v/>
      </c>
      <c r="L72" s="28" t="inlineStr">
        <is>
          <t>VHB</t>
        </is>
      </c>
      <c r="M72" s="30" t="inlineStr">
        <is>
          <t>Versand möglich</t>
        </is>
      </c>
      <c r="N72" s="16" t="n"/>
      <c r="O72" s="17" t="n"/>
      <c r="P72" s="18" t="n"/>
      <c r="Q72" s="33">
        <f>IF(N72&lt;&gt;"ja","",IF(O72="",H72,O72)*J72)</f>
        <v/>
      </c>
    </row>
    <row r="73" ht="78" customHeight="1">
      <c r="A73" s="27" t="n">
        <v>66</v>
      </c>
      <c r="B73" s="28" t="inlineStr">
        <is>
          <t>NU01-09</t>
        </is>
      </c>
      <c r="C73" s="29" t="n"/>
      <c r="D73" s="30" t="inlineStr">
        <is>
          <t>Trachtenfotografie gerahmt, schwarz
Fotodruck im schwarzen Rahmen mit Passepartout - Kaufware</t>
        </is>
      </c>
      <c r="E73" s="30" t="n"/>
      <c r="F73" s="30" t="inlineStr">
        <is>
          <t>Flur</t>
        </is>
      </c>
      <c r="G73" s="28" t="inlineStr">
        <is>
          <t>gut</t>
        </is>
      </c>
      <c r="H73" s="28" t="n">
        <v>4</v>
      </c>
      <c r="I73" s="28" t="inlineStr">
        <is>
          <t>Stück</t>
        </is>
      </c>
      <c r="J73" s="31" t="n">
        <v>35</v>
      </c>
      <c r="K73" s="32">
        <f>J73*1.19</f>
        <v/>
      </c>
      <c r="L73" s="28" t="inlineStr">
        <is>
          <t>VHB</t>
        </is>
      </c>
      <c r="M73" s="30" t="inlineStr">
        <is>
          <t>Versand möglich</t>
        </is>
      </c>
      <c r="N73" s="16" t="n"/>
      <c r="O73" s="17" t="n"/>
      <c r="P73" s="18" t="n"/>
      <c r="Q73" s="33">
        <f>IF(N73&lt;&gt;"ja","",IF(O73="",H73,O73)*J73)</f>
        <v/>
      </c>
    </row>
    <row r="74" ht="78" customHeight="1">
      <c r="A74" s="9" t="n">
        <v>67</v>
      </c>
      <c r="B74" s="10" t="inlineStr">
        <is>
          <t>NU01-10</t>
        </is>
      </c>
      <c r="C74" s="11" t="n"/>
      <c r="D74" s="12" t="inlineStr">
        <is>
          <t>Gemälde Panorama mit Tanne
Acryl auf Leinwand, Querformat - Eigenarbeit einer Privatperson</t>
        </is>
      </c>
      <c r="E74" s="13" t="n"/>
      <c r="F74" s="12" t="inlineStr">
        <is>
          <t>Flur</t>
        </is>
      </c>
      <c r="G74" s="10" t="inlineStr">
        <is>
          <t>gut</t>
        </is>
      </c>
      <c r="H74" s="10" t="n">
        <v>2</v>
      </c>
      <c r="I74" s="10" t="inlineStr">
        <is>
          <t>Stück</t>
        </is>
      </c>
      <c r="J74" s="14" t="n">
        <v>120</v>
      </c>
      <c r="K74" s="15">
        <f>J74*1.19</f>
        <v/>
      </c>
      <c r="L74" s="10" t="inlineStr">
        <is>
          <t>VHB</t>
        </is>
      </c>
      <c r="M74" s="12" t="inlineStr">
        <is>
          <t>nur Abholung</t>
        </is>
      </c>
      <c r="N74" s="16" t="n"/>
      <c r="O74" s="17" t="n"/>
      <c r="P74" s="18" t="n"/>
      <c r="Q74" s="19">
        <f>IF(N74&lt;&gt;"ja","",IF(O74="",H74,O74)*J74)</f>
        <v/>
      </c>
    </row>
    <row r="75" ht="78" customHeight="1">
      <c r="A75" s="20" t="n">
        <v>68</v>
      </c>
      <c r="B75" s="21" t="inlineStr">
        <is>
          <t>NU01-11</t>
        </is>
      </c>
      <c r="C75" s="22" t="n"/>
      <c r="D75" s="23" t="inlineStr">
        <is>
          <t>Bilderrahmen schwarz mit Strichfigur
Gerahmte Drucke mit Bollenhut-Strichfiguren, schwarze Rahmen</t>
        </is>
      </c>
      <c r="E75" s="13" t="n"/>
      <c r="F75" s="23" t="inlineStr">
        <is>
          <t>Flur</t>
        </is>
      </c>
      <c r="G75" s="21" t="inlineStr">
        <is>
          <t>gut</t>
        </is>
      </c>
      <c r="H75" s="21" t="n">
        <v>4</v>
      </c>
      <c r="I75" s="21" t="inlineStr">
        <is>
          <t>Stück</t>
        </is>
      </c>
      <c r="J75" s="24" t="n">
        <v>15</v>
      </c>
      <c r="K75" s="25">
        <f>J75*1.19</f>
        <v/>
      </c>
      <c r="L75" s="21" t="inlineStr">
        <is>
          <t>VHB</t>
        </is>
      </c>
      <c r="M75" s="23" t="inlineStr">
        <is>
          <t>Versand möglich</t>
        </is>
      </c>
      <c r="N75" s="16" t="n"/>
      <c r="O75" s="17" t="n"/>
      <c r="P75" s="18" t="n"/>
      <c r="Q75" s="26">
        <f>IF(N75&lt;&gt;"ja","",IF(O75="",H75,O75)*J75)</f>
        <v/>
      </c>
    </row>
    <row r="76" ht="78" customHeight="1">
      <c r="A76" s="9" t="n">
        <v>69</v>
      </c>
      <c r="B76" s="10" t="inlineStr">
        <is>
          <t>NU01-12</t>
        </is>
      </c>
      <c r="C76" s="11" t="n"/>
      <c r="D76" s="12" t="inlineStr">
        <is>
          <t>Läufer dunkelgrau, IKEA Morum
Flachgewebter Läufer in Dunkelgrau, IKEA Morum (In-/Outdoor-Qualität), strukturierte Webung. 15 gleiche Läufer aus den Fluren.</t>
        </is>
      </c>
      <c r="E76" s="13" t="n"/>
      <c r="F76" s="12" t="inlineStr">
        <is>
          <t>Flur</t>
        </is>
      </c>
      <c r="G76" s="10" t="inlineStr">
        <is>
          <t>gebraucht</t>
        </is>
      </c>
      <c r="H76" s="10" t="n">
        <v>15</v>
      </c>
      <c r="I76" s="10" t="inlineStr">
        <is>
          <t>Stück</t>
        </is>
      </c>
      <c r="J76" s="14" t="n">
        <v>20</v>
      </c>
      <c r="K76" s="15">
        <f>J76*1.19</f>
        <v/>
      </c>
      <c r="L76" s="10" t="inlineStr">
        <is>
          <t>VHB</t>
        </is>
      </c>
      <c r="M76" s="12" t="inlineStr">
        <is>
          <t>nur Abholung</t>
        </is>
      </c>
      <c r="N76" s="16" t="n"/>
      <c r="O76" s="17" t="n"/>
      <c r="P76" s="18" t="n"/>
      <c r="Q76" s="19">
        <f>IF(N76&lt;&gt;"ja","",IF(O76="",H76,O76)*J76)</f>
        <v/>
      </c>
    </row>
    <row r="77" ht="78" customHeight="1">
      <c r="A77" s="20" t="n">
        <v>70</v>
      </c>
      <c r="B77" s="21" t="inlineStr">
        <is>
          <t>NU02-01</t>
        </is>
      </c>
      <c r="C77" s="22" t="n"/>
      <c r="D77" s="23" t="inlineStr">
        <is>
          <t>Kommode weiß, 6 Schubladen
IKEA Nordli, weiß, hoch, 6 Schubladen</t>
        </is>
      </c>
      <c r="E77" s="13" t="n"/>
      <c r="F77" s="23" t="inlineStr">
        <is>
          <t>Gruppenraum 5</t>
        </is>
      </c>
      <c r="G77" s="21" t="inlineStr">
        <is>
          <t>gebraucht</t>
        </is>
      </c>
      <c r="H77" s="21" t="n">
        <v>1</v>
      </c>
      <c r="I77" s="21" t="inlineStr">
        <is>
          <t>Stück</t>
        </is>
      </c>
      <c r="J77" s="24" t="n">
        <v>90</v>
      </c>
      <c r="K77" s="25">
        <f>J77*1.19</f>
        <v/>
      </c>
      <c r="L77" s="21" t="inlineStr">
        <is>
          <t>VHB</t>
        </is>
      </c>
      <c r="M77" s="23" t="inlineStr">
        <is>
          <t>nur Abholung</t>
        </is>
      </c>
      <c r="N77" s="16" t="n"/>
      <c r="O77" s="17" t="n"/>
      <c r="P77" s="18" t="n"/>
      <c r="Q77" s="26">
        <f>IF(N77&lt;&gt;"ja","",IF(O77="",H77,O77)*J77)</f>
        <v/>
      </c>
    </row>
    <row r="78" ht="78" customHeight="1">
      <c r="A78" s="9" t="n">
        <v>71</v>
      </c>
      <c r="B78" s="10" t="inlineStr">
        <is>
          <t>NU03-01</t>
        </is>
      </c>
      <c r="C78" s="11" t="n"/>
      <c r="D78" s="12" t="inlineStr">
        <is>
          <t>Kommode weiß, hoch, 7 Schubladen
IKEA Nordli, weiß, hohe Ausführung</t>
        </is>
      </c>
      <c r="E78" s="13" t="n"/>
      <c r="F78" s="12" t="inlineStr">
        <is>
          <t>Schlafraum 4</t>
        </is>
      </c>
      <c r="G78" s="10" t="inlineStr">
        <is>
          <t>gebraucht</t>
        </is>
      </c>
      <c r="H78" s="10" t="n">
        <v>1</v>
      </c>
      <c r="I78" s="10" t="inlineStr">
        <is>
          <t>Stück</t>
        </is>
      </c>
      <c r="J78" s="14" t="n">
        <v>110</v>
      </c>
      <c r="K78" s="15">
        <f>J78*1.19</f>
        <v/>
      </c>
      <c r="L78" s="10" t="inlineStr">
        <is>
          <t>VHB</t>
        </is>
      </c>
      <c r="M78" s="12" t="inlineStr">
        <is>
          <t>nur Abholung</t>
        </is>
      </c>
      <c r="N78" s="16" t="n"/>
      <c r="O78" s="17" t="n"/>
      <c r="P78" s="18" t="n"/>
      <c r="Q78" s="19">
        <f>IF(N78&lt;&gt;"ja","",IF(O78="",H78,O78)*J78)</f>
        <v/>
      </c>
    </row>
    <row r="79" ht="78" customHeight="1">
      <c r="A79" s="20" t="n">
        <v>72</v>
      </c>
      <c r="B79" s="21" t="inlineStr">
        <is>
          <t>NU04-01</t>
        </is>
      </c>
      <c r="C79" s="22" t="n"/>
      <c r="D79" s="23" t="inlineStr">
        <is>
          <t>Wanddeko Hirschkopf Sperrholz
3D-Stecksatz aus Sperrholz, schwarz lackiert, Wandmontage</t>
        </is>
      </c>
      <c r="E79" s="13" t="n"/>
      <c r="F79" s="23" t="inlineStr">
        <is>
          <t>Schlafraum 5</t>
        </is>
      </c>
      <c r="G79" s="21" t="inlineStr">
        <is>
          <t>gut</t>
        </is>
      </c>
      <c r="H79" s="21" t="n">
        <v>3</v>
      </c>
      <c r="I79" s="21" t="inlineStr">
        <is>
          <t>Stück</t>
        </is>
      </c>
      <c r="J79" s="24" t="n">
        <v>20</v>
      </c>
      <c r="K79" s="25">
        <f>J79*1.19</f>
        <v/>
      </c>
      <c r="L79" s="21" t="inlineStr">
        <is>
          <t>VHB</t>
        </is>
      </c>
      <c r="M79" s="23" t="inlineStr">
        <is>
          <t>Versand möglich</t>
        </is>
      </c>
      <c r="N79" s="16" t="n"/>
      <c r="O79" s="17" t="n"/>
      <c r="P79" s="18" t="n"/>
      <c r="Q79" s="26">
        <f>IF(N79&lt;&gt;"ja","",IF(O79="",H79,O79)*J79)</f>
        <v/>
      </c>
    </row>
    <row r="80" ht="78" customHeight="1">
      <c r="A80" s="9" t="n">
        <v>73</v>
      </c>
      <c r="B80" s="10" t="inlineStr">
        <is>
          <t>NU04-02</t>
        </is>
      </c>
      <c r="C80" s="11" t="n"/>
      <c r="D80" s="12" t="inlineStr">
        <is>
          <t>Kommode anthrazit, groß
IKEA Nordli, anthrazit, große Kombination, ca. 12-14 Schubladen; 2 Schubladen bereits repariert; funktionsfähig</t>
        </is>
      </c>
      <c r="E80" s="13" t="n"/>
      <c r="F80" s="12" t="inlineStr">
        <is>
          <t>Schlafraum 5</t>
        </is>
      </c>
      <c r="G80" s="10" t="inlineStr">
        <is>
          <t>gebraucht</t>
        </is>
      </c>
      <c r="H80" s="10" t="n">
        <v>1</v>
      </c>
      <c r="I80" s="10" t="inlineStr">
        <is>
          <t>Stück</t>
        </is>
      </c>
      <c r="J80" s="14" t="n">
        <v>220</v>
      </c>
      <c r="K80" s="15">
        <f>J80*1.19</f>
        <v/>
      </c>
      <c r="L80" s="10" t="inlineStr">
        <is>
          <t>VHB</t>
        </is>
      </c>
      <c r="M80" s="12" t="inlineStr">
        <is>
          <t>nur Abholung</t>
        </is>
      </c>
      <c r="N80" s="16" t="n"/>
      <c r="O80" s="17" t="n"/>
      <c r="P80" s="18" t="n"/>
      <c r="Q80" s="19">
        <f>IF(N80&lt;&gt;"ja","",IF(O80="",H80,O80)*J80)</f>
        <v/>
      </c>
    </row>
    <row r="81" ht="78" customHeight="1">
      <c r="A81" s="20" t="n">
        <v>74</v>
      </c>
      <c r="B81" s="35" t="inlineStr">
        <is>
          <t>NU04-03</t>
        </is>
      </c>
      <c r="C81" s="22" t="n"/>
      <c r="D81" s="23" t="inlineStr">
        <is>
          <t>Massivholztisch mit Baumkante
Massivholzplatte mit natürlicher Baumkante, schwarzes Metallgestell, ca. 200 x 90 cm</t>
        </is>
      </c>
      <c r="E81" s="13" t="n"/>
      <c r="F81" s="23" t="inlineStr">
        <is>
          <t>Schlafraum 5</t>
        </is>
      </c>
      <c r="G81" s="21" t="inlineStr">
        <is>
          <t>gebraucht</t>
        </is>
      </c>
      <c r="H81" s="21" t="n">
        <v>1</v>
      </c>
      <c r="I81" s="21" t="inlineStr">
        <is>
          <t>Stück</t>
        </is>
      </c>
      <c r="J81" s="24" t="n">
        <v>450</v>
      </c>
      <c r="K81" s="25">
        <f>J81*1.19</f>
        <v/>
      </c>
      <c r="L81" s="21" t="inlineStr">
        <is>
          <t>VHB</t>
        </is>
      </c>
      <c r="M81" s="23" t="inlineStr">
        <is>
          <t>nur Abholung</t>
        </is>
      </c>
      <c r="N81" s="16" t="n"/>
      <c r="O81" s="17" t="n"/>
      <c r="P81" s="18" t="n"/>
      <c r="Q81" s="26">
        <f>IF(N81&lt;&gt;"ja","",IF(O81="",H81,O81)*J81)</f>
        <v/>
      </c>
    </row>
    <row r="82" ht="78" customHeight="1">
      <c r="A82" s="9" t="n">
        <v>75</v>
      </c>
      <c r="B82" s="10" t="inlineStr">
        <is>
          <t>NU04-04</t>
        </is>
      </c>
      <c r="C82" s="11" t="n"/>
      <c r="D82" s="12" t="inlineStr">
        <is>
          <t>Magnettafel grau, groß
Magnet-/Schreibtafel, grau, beschriftet, Wandmontage</t>
        </is>
      </c>
      <c r="E82" s="13" t="n"/>
      <c r="F82" s="12" t="inlineStr">
        <is>
          <t>Schlafraum 5</t>
        </is>
      </c>
      <c r="G82" s="10" t="inlineStr">
        <is>
          <t>gebraucht</t>
        </is>
      </c>
      <c r="H82" s="10" t="n">
        <v>1</v>
      </c>
      <c r="I82" s="10" t="inlineStr">
        <is>
          <t>Stück</t>
        </is>
      </c>
      <c r="J82" s="14" t="n">
        <v>45</v>
      </c>
      <c r="K82" s="15">
        <f>J82*1.19</f>
        <v/>
      </c>
      <c r="L82" s="10" t="inlineStr">
        <is>
          <t>VHB</t>
        </is>
      </c>
      <c r="M82" s="12" t="inlineStr">
        <is>
          <t>nur Abholung</t>
        </is>
      </c>
      <c r="N82" s="16" t="n"/>
      <c r="O82" s="17" t="n"/>
      <c r="P82" s="18" t="n"/>
      <c r="Q82" s="19">
        <f>IF(N82&lt;&gt;"ja","",IF(O82="",H82,O82)*J82)</f>
        <v/>
      </c>
    </row>
    <row r="83" ht="78" customHeight="1">
      <c r="A83" s="20" t="n">
        <v>76</v>
      </c>
      <c r="B83" s="21" t="inlineStr">
        <is>
          <t>NU04-05</t>
        </is>
      </c>
      <c r="C83" s="22" t="n"/>
      <c r="D83" s="23" t="inlineStr">
        <is>
          <t>Hochflorteppich beige
Shaggy/Hochflor, beige, ca. 200 x 300 cm, gereinigt</t>
        </is>
      </c>
      <c r="E83" s="13" t="n"/>
      <c r="F83" s="23" t="inlineStr">
        <is>
          <t>Schlafraum 5</t>
        </is>
      </c>
      <c r="G83" s="21" t="inlineStr">
        <is>
          <t>gebraucht</t>
        </is>
      </c>
      <c r="H83" s="21" t="n">
        <v>2</v>
      </c>
      <c r="I83" s="21" t="inlineStr">
        <is>
          <t>Stück</t>
        </is>
      </c>
      <c r="J83" s="24" t="n">
        <v>35</v>
      </c>
      <c r="K83" s="25">
        <f>J83*1.19</f>
        <v/>
      </c>
      <c r="L83" s="21" t="inlineStr">
        <is>
          <t>VHB</t>
        </is>
      </c>
      <c r="M83" s="23" t="inlineStr">
        <is>
          <t>Versand möglich</t>
        </is>
      </c>
      <c r="N83" s="16" t="n"/>
      <c r="O83" s="17" t="n"/>
      <c r="P83" s="18" t="n"/>
      <c r="Q83" s="26">
        <f>IF(N83&lt;&gt;"ja","",IF(O83="",H83,O83)*J83)</f>
        <v/>
      </c>
    </row>
    <row r="84" ht="78" customHeight="1">
      <c r="A84" s="9" t="n">
        <v>77</v>
      </c>
      <c r="B84" s="10" t="inlineStr">
        <is>
          <t>NU04-06</t>
        </is>
      </c>
      <c r="C84" s="11" t="n"/>
      <c r="D84" s="12" t="inlineStr">
        <is>
          <t>Teppich schwarz-weiß Rautenmuster
Flachgewebe, Rautenmuster schwarz/weiß, ca. 200 x 300 cm</t>
        </is>
      </c>
      <c r="E84" s="13" t="n"/>
      <c r="F84" s="12" t="inlineStr">
        <is>
          <t>Schlafraum 5</t>
        </is>
      </c>
      <c r="G84" s="10" t="inlineStr">
        <is>
          <t>gebraucht</t>
        </is>
      </c>
      <c r="H84" s="10" t="n">
        <v>2</v>
      </c>
      <c r="I84" s="10" t="inlineStr">
        <is>
          <t>Stück</t>
        </is>
      </c>
      <c r="J84" s="14" t="n">
        <v>30</v>
      </c>
      <c r="K84" s="15">
        <f>J84*1.19</f>
        <v/>
      </c>
      <c r="L84" s="10" t="inlineStr">
        <is>
          <t>VHB</t>
        </is>
      </c>
      <c r="M84" s="12" t="inlineStr">
        <is>
          <t>Versand möglich</t>
        </is>
      </c>
      <c r="N84" s="16" t="n"/>
      <c r="O84" s="17" t="n"/>
      <c r="P84" s="18" t="n"/>
      <c r="Q84" s="19">
        <f>IF(N84&lt;&gt;"ja","",IF(O84="",H84,O84)*J84)</f>
        <v/>
      </c>
    </row>
    <row r="85" ht="78" customHeight="1">
      <c r="A85" s="20" t="n">
        <v>78</v>
      </c>
      <c r="B85" s="35" t="inlineStr">
        <is>
          <t>TE01-01</t>
        </is>
      </c>
      <c r="C85" s="22" t="n"/>
      <c r="D85" s="23" t="inlineStr">
        <is>
          <t>Biohort Freizeitbox weiß (Terrasse)
Biohort Freizeitbox weiß (Terrasse)
Alu-Auflagenbox, weiß, abschließbar, wetterfest</t>
        </is>
      </c>
      <c r="E85" s="13" t="n"/>
      <c r="F85" s="23" t="inlineStr">
        <is>
          <t>Terrasse</t>
        </is>
      </c>
      <c r="G85" s="21" t="inlineStr">
        <is>
          <t>gut</t>
        </is>
      </c>
      <c r="H85" s="21" t="n">
        <v>1</v>
      </c>
      <c r="I85" s="21" t="inlineStr">
        <is>
          <t>Stück</t>
        </is>
      </c>
      <c r="J85" s="24" t="n">
        <v>410</v>
      </c>
      <c r="K85" s="25">
        <f>J85*1.19</f>
        <v/>
      </c>
      <c r="L85" s="21" t="inlineStr">
        <is>
          <t>VHB</t>
        </is>
      </c>
      <c r="M85" s="23" t="inlineStr">
        <is>
          <t>nur Abholung</t>
        </is>
      </c>
      <c r="N85" s="16" t="n"/>
      <c r="O85" s="17" t="n"/>
      <c r="P85" s="18" t="n"/>
      <c r="Q85" s="26">
        <f>IF(N85&lt;&gt;"ja","",IF(O85="",H85,O85)*J85)</f>
        <v/>
      </c>
    </row>
    <row r="86" ht="78" customHeight="1">
      <c r="A86" s="9" t="n">
        <v>79</v>
      </c>
      <c r="B86" s="35" t="inlineStr">
        <is>
          <t>TE01-02</t>
        </is>
      </c>
      <c r="C86" s="11" t="n"/>
      <c r="D86" s="12" t="inlineStr">
        <is>
          <t>Gartentisch mit Granitplatte inkl. Stühle und Schutzhülle
Granitplatte auf Aluminiumgestell, ca. 160 x 90 cm inkl. Stühle und Schutzhülle</t>
        </is>
      </c>
      <c r="E86" s="13" t="n"/>
      <c r="F86" s="12" t="inlineStr">
        <is>
          <t>Terrasse</t>
        </is>
      </c>
      <c r="G86" s="10" t="inlineStr">
        <is>
          <t>gut</t>
        </is>
      </c>
      <c r="H86" s="10" t="n">
        <v>1</v>
      </c>
      <c r="I86" s="10" t="inlineStr">
        <is>
          <t>Stück</t>
        </is>
      </c>
      <c r="J86" s="14" t="n">
        <v>280</v>
      </c>
      <c r="K86" s="15">
        <f>J86*1.19</f>
        <v/>
      </c>
      <c r="L86" s="10" t="inlineStr">
        <is>
          <t>VHB</t>
        </is>
      </c>
      <c r="M86" s="12" t="inlineStr">
        <is>
          <t>nur Abholung</t>
        </is>
      </c>
      <c r="N86" s="16" t="n"/>
      <c r="O86" s="17" t="n"/>
      <c r="P86" s="18" t="n"/>
      <c r="Q86" s="19">
        <f>IF(N86&lt;&gt;"ja","",IF(O86="",H86,O86)*J86)</f>
        <v/>
      </c>
    </row>
    <row r="87" ht="78" customHeight="1">
      <c r="A87" s="20" t="n">
        <v>80</v>
      </c>
      <c r="B87" s="21" t="inlineStr">
        <is>
          <t>TE01-03</t>
        </is>
      </c>
      <c r="C87" s="22" t="n"/>
      <c r="D87" s="23" t="inlineStr">
        <is>
          <t>Textilene-Stapelsessel anthrazit
Hochlehner, Aluminiumrahmen mit Textilenbespannung, stapelbar</t>
        </is>
      </c>
      <c r="E87" s="13" t="n"/>
      <c r="F87" s="23" t="inlineStr">
        <is>
          <t>Terrasse</t>
        </is>
      </c>
      <c r="G87" s="21" t="inlineStr">
        <is>
          <t>stark gebraucht</t>
        </is>
      </c>
      <c r="H87" s="21" t="n">
        <v>4</v>
      </c>
      <c r="I87" s="21" t="inlineStr">
        <is>
          <t>Stück</t>
        </is>
      </c>
      <c r="J87" s="24" t="n">
        <v>10</v>
      </c>
      <c r="K87" s="25">
        <f>J87*1.19</f>
        <v/>
      </c>
      <c r="L87" s="21" t="inlineStr">
        <is>
          <t>VHB</t>
        </is>
      </c>
      <c r="M87" s="23" t="inlineStr">
        <is>
          <t>nur Abholung</t>
        </is>
      </c>
      <c r="N87" s="16" t="n"/>
      <c r="O87" s="17" t="n"/>
      <c r="P87" s="18" t="n"/>
      <c r="Q87" s="26">
        <f>IF(N87&lt;&gt;"ja","",IF(O87="",H87,O87)*J87)</f>
        <v/>
      </c>
    </row>
    <row r="88" ht="78" customHeight="1">
      <c r="A88" s="27" t="n">
        <v>81</v>
      </c>
      <c r="B88" s="34" t="inlineStr">
        <is>
          <t>TE01-04</t>
        </is>
      </c>
      <c r="C88" s="29" t="n"/>
      <c r="D88" s="30" t="inlineStr">
        <is>
          <t>Weber Genesis Gasgrill
Weber Genesis, Kupfer/Edelstahl, 4 Brenner mit Sear Station, inkl. Gasflasche</t>
        </is>
      </c>
      <c r="E88" s="30" t="n"/>
      <c r="F88" s="30" t="inlineStr">
        <is>
          <t>Terrasse</t>
        </is>
      </c>
      <c r="G88" s="28" t="inlineStr">
        <is>
          <t>gebraucht</t>
        </is>
      </c>
      <c r="H88" s="28" t="n">
        <v>1</v>
      </c>
      <c r="I88" s="28" t="inlineStr">
        <is>
          <t>Stück</t>
        </is>
      </c>
      <c r="J88" s="31" t="n">
        <v>450</v>
      </c>
      <c r="K88" s="32">
        <f>J88*1.19</f>
        <v/>
      </c>
      <c r="L88" s="28" t="inlineStr">
        <is>
          <t>VHB</t>
        </is>
      </c>
      <c r="M88" s="30" t="inlineStr">
        <is>
          <t>nur Abholung</t>
        </is>
      </c>
      <c r="N88" s="16" t="n"/>
      <c r="O88" s="17" t="n"/>
      <c r="P88" s="18" t="n"/>
      <c r="Q88" s="33">
        <f>IF(N88&lt;&gt;"ja","",IF(O88="",H88,O88)*J88)</f>
        <v/>
      </c>
    </row>
    <row r="89" ht="78" customHeight="1">
      <c r="A89" s="20" t="n">
        <v>82</v>
      </c>
      <c r="B89" s="21" t="inlineStr">
        <is>
          <t>TE01-05</t>
        </is>
      </c>
      <c r="C89" s="22" t="n"/>
      <c r="D89" s="23" t="inlineStr">
        <is>
          <t>Sonnenschirm creme
Marktschirm mit Holzstiel, creme, ca. 3 m Durchmesser</t>
        </is>
      </c>
      <c r="E89" s="13" t="n"/>
      <c r="F89" s="23" t="inlineStr">
        <is>
          <t>Terrasse</t>
        </is>
      </c>
      <c r="G89" s="21" t="inlineStr">
        <is>
          <t>gebraucht</t>
        </is>
      </c>
      <c r="H89" s="21" t="n">
        <v>1</v>
      </c>
      <c r="I89" s="21" t="inlineStr">
        <is>
          <t>Stück</t>
        </is>
      </c>
      <c r="J89" s="24" t="n">
        <v>70</v>
      </c>
      <c r="K89" s="25">
        <f>J89*1.19</f>
        <v/>
      </c>
      <c r="L89" s="21" t="inlineStr">
        <is>
          <t>VHB</t>
        </is>
      </c>
      <c r="M89" s="23" t="inlineStr">
        <is>
          <t>nur Abholung</t>
        </is>
      </c>
      <c r="N89" s="16" t="n"/>
      <c r="O89" s="17" t="n"/>
      <c r="P89" s="18" t="n"/>
      <c r="Q89" s="26">
        <f>IF(N89&lt;&gt;"ja","",IF(O89="",H89,O89)*J89)</f>
        <v/>
      </c>
    </row>
    <row r="90" ht="78" customHeight="1">
      <c r="A90" s="9" t="n">
        <v>83</v>
      </c>
      <c r="B90" s="10" t="inlineStr">
        <is>
          <t>TE02-01</t>
        </is>
      </c>
      <c r="C90" s="11" t="n"/>
      <c r="D90" s="12" t="inlineStr">
        <is>
          <t>Pflanzkübel Plastik weiß
Runder Pflanzkübel, Betonoptik weiß, Durchmesser ca. 50 cm</t>
        </is>
      </c>
      <c r="E90" s="13" t="n"/>
      <c r="F90" s="12" t="inlineStr">
        <is>
          <t>Dachterrasse</t>
        </is>
      </c>
      <c r="G90" s="10" t="inlineStr">
        <is>
          <t>gebraucht</t>
        </is>
      </c>
      <c r="H90" s="10" t="n">
        <v>4</v>
      </c>
      <c r="I90" s="10" t="inlineStr">
        <is>
          <t>Stück</t>
        </is>
      </c>
      <c r="J90" s="14" t="n">
        <v>60</v>
      </c>
      <c r="K90" s="15">
        <f>J90*1.19</f>
        <v/>
      </c>
      <c r="L90" s="10" t="inlineStr">
        <is>
          <t>VHB</t>
        </is>
      </c>
      <c r="M90" s="12" t="inlineStr">
        <is>
          <t>nur Abholung</t>
        </is>
      </c>
      <c r="N90" s="16" t="n"/>
      <c r="O90" s="17" t="n"/>
      <c r="P90" s="18" t="n"/>
      <c r="Q90" s="19">
        <f>IF(N90&lt;&gt;"ja","",IF(O90="",H90,O90)*J90)</f>
        <v/>
      </c>
    </row>
    <row r="91" ht="78" customHeight="1">
      <c r="A91" s="20" t="n">
        <v>84</v>
      </c>
      <c r="B91" s="21" t="inlineStr">
        <is>
          <t>TE02-02</t>
        </is>
      </c>
      <c r="C91" s="22" t="n"/>
      <c r="D91" s="23" t="inlineStr">
        <is>
          <t>Gartenstuhl Kunststoff anthrazit
Stapelbarer Gartenstuhl mit Armlehnen, anthrazit</t>
        </is>
      </c>
      <c r="E91" s="13" t="n"/>
      <c r="F91" s="23" t="inlineStr">
        <is>
          <t>Dachterrasse</t>
        </is>
      </c>
      <c r="G91" s="21" t="inlineStr">
        <is>
          <t>gebraucht</t>
        </is>
      </c>
      <c r="H91" s="21" t="n">
        <v>4</v>
      </c>
      <c r="I91" s="21" t="inlineStr">
        <is>
          <t>Stück</t>
        </is>
      </c>
      <c r="J91" s="24" t="n">
        <v>10</v>
      </c>
      <c r="K91" s="25">
        <f>J91*1.19</f>
        <v/>
      </c>
      <c r="L91" s="21" t="inlineStr">
        <is>
          <t>VHB</t>
        </is>
      </c>
      <c r="M91" s="23" t="inlineStr">
        <is>
          <t>nur Abholung</t>
        </is>
      </c>
      <c r="N91" s="16" t="n"/>
      <c r="O91" s="17" t="n"/>
      <c r="P91" s="18" t="n"/>
      <c r="Q91" s="26">
        <f>IF(N91&lt;&gt;"ja","",IF(O91="",H91,O91)*J91)</f>
        <v/>
      </c>
    </row>
    <row r="92" ht="78" customHeight="1">
      <c r="A92" s="9" t="n">
        <v>85</v>
      </c>
      <c r="B92" s="10" t="inlineStr">
        <is>
          <t>TE02-03</t>
        </is>
      </c>
      <c r="C92" s="11" t="n"/>
      <c r="D92" s="12" t="inlineStr">
        <is>
          <t>Gartentisch anthrazit
Aluminiumrahmen mit Lamellenplatte in Holzoptik, anthrazit inkl. Stühle</t>
        </is>
      </c>
      <c r="E92" s="13" t="n"/>
      <c r="F92" s="12" t="inlineStr">
        <is>
          <t>Dachterrasse</t>
        </is>
      </c>
      <c r="G92" s="10" t="inlineStr">
        <is>
          <t>gut</t>
        </is>
      </c>
      <c r="H92" s="10" t="n">
        <v>1</v>
      </c>
      <c r="I92" s="10" t="inlineStr">
        <is>
          <t>Stück</t>
        </is>
      </c>
      <c r="J92" s="14" t="n">
        <v>150</v>
      </c>
      <c r="K92" s="15">
        <f>J92*1.19</f>
        <v/>
      </c>
      <c r="L92" s="10" t="inlineStr">
        <is>
          <t>VHB</t>
        </is>
      </c>
      <c r="M92" s="12" t="inlineStr">
        <is>
          <t>nur Abholung</t>
        </is>
      </c>
      <c r="N92" s="16" t="n"/>
      <c r="O92" s="17" t="n"/>
      <c r="P92" s="18" t="n"/>
      <c r="Q92" s="19">
        <f>IF(N92&lt;&gt;"ja","",IF(O92="",H92,O92)*J92)</f>
        <v/>
      </c>
    </row>
    <row r="93" ht="78" customHeight="1">
      <c r="A93" s="20" t="n">
        <v>86</v>
      </c>
      <c r="B93" s="35" t="inlineStr">
        <is>
          <t>TE02-04</t>
        </is>
      </c>
      <c r="C93" s="22" t="n"/>
      <c r="D93" s="23" t="inlineStr">
        <is>
          <t>Teak-Klapptisch rund
Runder Gartenklapptisch aus Hartholz/Teak inkl. Stühle</t>
        </is>
      </c>
      <c r="E93" s="13" t="n"/>
      <c r="F93" s="23" t="inlineStr">
        <is>
          <t>Dachterrasse</t>
        </is>
      </c>
      <c r="G93" s="21" t="inlineStr">
        <is>
          <t>gebraucht</t>
        </is>
      </c>
      <c r="H93" s="21" t="n">
        <v>1</v>
      </c>
      <c r="I93" s="21" t="inlineStr">
        <is>
          <t>Set</t>
        </is>
      </c>
      <c r="J93" s="24" t="n">
        <v>150</v>
      </c>
      <c r="K93" s="25">
        <f>J93*1.19</f>
        <v/>
      </c>
      <c r="L93" s="21" t="inlineStr">
        <is>
          <t>VHB</t>
        </is>
      </c>
      <c r="M93" s="23" t="inlineStr">
        <is>
          <t>nur Abholung</t>
        </is>
      </c>
      <c r="N93" s="16" t="n"/>
      <c r="O93" s="17" t="n"/>
      <c r="P93" s="18" t="n"/>
      <c r="Q93" s="26">
        <f>IF(N93&lt;&gt;"ja","",IF(O93="",H93,O93)*J93)</f>
        <v/>
      </c>
    </row>
    <row r="94" ht="78" customHeight="1">
      <c r="A94" s="9" t="n">
        <v>87</v>
      </c>
      <c r="B94" s="10" t="inlineStr">
        <is>
          <t>TE02-05</t>
        </is>
      </c>
      <c r="C94" s="11" t="n"/>
      <c r="D94" s="12" t="inlineStr">
        <is>
          <t>Pflanzkübel grau, groß
Kunststoff-Pflanzkübel grau, Durchmesser ca. 60 cm</t>
        </is>
      </c>
      <c r="E94" s="13" t="n"/>
      <c r="F94" s="12" t="inlineStr">
        <is>
          <t>Dachterrasse</t>
        </is>
      </c>
      <c r="G94" s="10" t="inlineStr">
        <is>
          <t>gut</t>
        </is>
      </c>
      <c r="H94" s="10" t="n">
        <v>2</v>
      </c>
      <c r="I94" s="10" t="inlineStr">
        <is>
          <t>Stück</t>
        </is>
      </c>
      <c r="J94" s="14" t="n">
        <v>90</v>
      </c>
      <c r="K94" s="15">
        <f>J94*1.19</f>
        <v/>
      </c>
      <c r="L94" s="10" t="inlineStr">
        <is>
          <t>VHB</t>
        </is>
      </c>
      <c r="M94" s="12" t="inlineStr">
        <is>
          <t>nur Abholung</t>
        </is>
      </c>
      <c r="N94" s="16" t="n"/>
      <c r="O94" s="17" t="n"/>
      <c r="P94" s="18" t="n"/>
      <c r="Q94" s="19">
        <f>IF(N94&lt;&gt;"ja","",IF(O94="",H94,O94)*J94)</f>
        <v/>
      </c>
    </row>
    <row r="95" ht="78" customHeight="1">
      <c r="A95" s="20" t="n">
        <v>88</v>
      </c>
      <c r="B95" s="21" t="inlineStr">
        <is>
          <t>TE02-06</t>
        </is>
      </c>
      <c r="C95" s="22" t="n"/>
      <c r="D95" s="23" t="inlineStr">
        <is>
          <t>Holzstern mit Lichterkette
Großer Dekostern aus Holzlatten mit Lichterkette, ca. 2 m</t>
        </is>
      </c>
      <c r="E95" s="13" t="n"/>
      <c r="F95" s="23" t="inlineStr">
        <is>
          <t>Dachterrasse</t>
        </is>
      </c>
      <c r="G95" s="21" t="inlineStr">
        <is>
          <t>gebraucht</t>
        </is>
      </c>
      <c r="H95" s="21" t="n">
        <v>1</v>
      </c>
      <c r="I95" s="21" t="inlineStr">
        <is>
          <t>Stück</t>
        </is>
      </c>
      <c r="J95" s="24" t="n">
        <v>180</v>
      </c>
      <c r="K95" s="25">
        <f>J95*1.19</f>
        <v/>
      </c>
      <c r="L95" s="21" t="inlineStr">
        <is>
          <t>VHB</t>
        </is>
      </c>
      <c r="M95" s="23" t="inlineStr">
        <is>
          <t>nur Abholung</t>
        </is>
      </c>
      <c r="N95" s="16" t="n"/>
      <c r="O95" s="17" t="n"/>
      <c r="P95" s="18" t="n"/>
      <c r="Q95" s="26">
        <f>IF(N95&lt;&gt;"ja","",IF(O95="",H95,O95)*J95)</f>
        <v/>
      </c>
    </row>
    <row r="96" ht="78" customHeight="1">
      <c r="A96" s="9" t="n">
        <v>89</v>
      </c>
      <c r="B96" s="10" t="inlineStr">
        <is>
          <t>NU01-13</t>
        </is>
      </c>
      <c r="C96" s="11" t="n"/>
      <c r="D96" s="12" t="inlineStr">
        <is>
          <t>Vitrine Nussbaum, vierteilig
Wohnzimmervitrine im Barockstil, Nussbaum furniert. Vier Türen, davon zwei mit Glas und Glaseinlegeböden, geschnitzte Zierleisten, Schloss vorhanden.</t>
        </is>
      </c>
      <c r="E96" s="13" t="n"/>
      <c r="F96" s="12" t="inlineStr">
        <is>
          <t>Flur</t>
        </is>
      </c>
      <c r="G96" s="10" t="inlineStr">
        <is>
          <t>gebraucht</t>
        </is>
      </c>
      <c r="H96" s="10" t="n">
        <v>1</v>
      </c>
      <c r="I96" s="10" t="inlineStr">
        <is>
          <t>Stück</t>
        </is>
      </c>
      <c r="J96" s="14" t="n">
        <v>120</v>
      </c>
      <c r="K96" s="15">
        <f>J96*1.19</f>
        <v/>
      </c>
      <c r="L96" s="10" t="inlineStr">
        <is>
          <t>VHB</t>
        </is>
      </c>
      <c r="M96" s="12" t="inlineStr">
        <is>
          <t>nur Abholung</t>
        </is>
      </c>
      <c r="N96" s="16" t="n"/>
      <c r="O96" s="17" t="n"/>
      <c r="P96" s="18" t="n"/>
      <c r="Q96" s="19">
        <f>IF(N96&lt;&gt;"ja","",IF(O96="",H96,O96)*J96)</f>
        <v/>
      </c>
    </row>
    <row r="97" ht="78" customHeight="1">
      <c r="A97" s="20" t="n">
        <v>90</v>
      </c>
      <c r="B97" s="21" t="inlineStr">
        <is>
          <t>NU01-14</t>
        </is>
      </c>
      <c r="C97" s="22" t="n"/>
      <c r="D97" s="23" t="inlineStr">
        <is>
          <t>Kindergarderobe mit Sitzbank, weiß
Schreinerarbeit aus weiß beschichteter Platte mit Multiplex-Kanten. Oben vier offene Fächer, darunter vier weiße Doppelhaken, Sitzbank mit Schuhrost aus Holzlatten.</t>
        </is>
      </c>
      <c r="E97" s="13" t="n"/>
      <c r="F97" s="23" t="inlineStr">
        <is>
          <t>Flur</t>
        </is>
      </c>
      <c r="G97" s="21" t="inlineStr">
        <is>
          <t>gebraucht</t>
        </is>
      </c>
      <c r="H97" s="21" t="n">
        <v>5</v>
      </c>
      <c r="I97" s="21" t="inlineStr">
        <is>
          <t>Stück</t>
        </is>
      </c>
      <c r="J97" s="24" t="n">
        <v>90</v>
      </c>
      <c r="K97" s="25">
        <f>J97*1.19</f>
        <v/>
      </c>
      <c r="L97" s="21" t="inlineStr">
        <is>
          <t>VHB</t>
        </is>
      </c>
      <c r="M97" s="23" t="inlineStr">
        <is>
          <t>nur Abholung</t>
        </is>
      </c>
      <c r="N97" s="16" t="n"/>
      <c r="O97" s="17" t="n"/>
      <c r="P97" s="18" t="n"/>
      <c r="Q97" s="26">
        <f>IF(N97&lt;&gt;"ja","",IF(O97="",H97,O97)*J97)</f>
        <v/>
      </c>
    </row>
    <row r="98" ht="78" customHeight="1">
      <c r="A98" s="9" t="n">
        <v>91</v>
      </c>
      <c r="B98" s="10" t="inlineStr">
        <is>
          <t>NU01-15</t>
        </is>
      </c>
      <c r="C98" s="11" t="n"/>
      <c r="D98" s="12" t="inlineStr">
        <is>
          <t>Garderobenschrank weiß mit Grafikfront
Weiß beschichteter Schrank mit hoher Tür und Schubladen, Griffmulden ohne Beschläge. Die Fronten tragen eine schwarze Grafik (Straße mit Fahrzeugen), die sich über alle vier Schränke fortsetzt und nur zusammen ein Bild ergibt.</t>
        </is>
      </c>
      <c r="E98" s="13" t="n"/>
      <c r="F98" s="12" t="inlineStr">
        <is>
          <t>Flur</t>
        </is>
      </c>
      <c r="G98" s="10" t="inlineStr">
        <is>
          <t>gebraucht</t>
        </is>
      </c>
      <c r="H98" s="10" t="n">
        <v>4</v>
      </c>
      <c r="I98" s="10" t="inlineStr">
        <is>
          <t>Stück</t>
        </is>
      </c>
      <c r="J98" s="14" t="n">
        <v>120</v>
      </c>
      <c r="K98" s="15">
        <f>J98*1.19</f>
        <v/>
      </c>
      <c r="L98" s="10" t="inlineStr">
        <is>
          <t>VHB</t>
        </is>
      </c>
      <c r="M98" s="12" t="inlineStr">
        <is>
          <t>nur Abholung</t>
        </is>
      </c>
      <c r="N98" s="16" t="n"/>
      <c r="O98" s="17" t="n"/>
      <c r="P98" s="18" t="n"/>
      <c r="Q98" s="19">
        <f>IF(N98&lt;&gt;"ja","",IF(O98="",H98,O98)*J98)</f>
        <v/>
      </c>
    </row>
    <row r="99" ht="78" customHeight="1">
      <c r="A99" s="20" t="n">
        <v>92</v>
      </c>
      <c r="B99" s="35" t="inlineStr">
        <is>
          <t>NU01-16</t>
        </is>
      </c>
      <c r="C99" s="22" t="n"/>
      <c r="D99" s="23" t="inlineStr">
        <is>
          <t>Waschmaschine LG 17 kg, F11WM17VT2
LG Vollwaschautomat, Inverter Direct Drive, TrueSteam, 17 kg Füllmenge. Modell F11WM17VT2 laut Typenschild, 2000–2250 W. Gewerblich genutzt.</t>
        </is>
      </c>
      <c r="E99" s="13" t="inlineStr">
        <is>
          <t>99 × 70 × 77 cm (H×B×T)</t>
        </is>
      </c>
      <c r="F99" s="23" t="inlineStr">
        <is>
          <t>Flur</t>
        </is>
      </c>
      <c r="G99" s="21" t="inlineStr">
        <is>
          <t>gut</t>
        </is>
      </c>
      <c r="H99" s="21" t="n">
        <v>1</v>
      </c>
      <c r="I99" s="21" t="inlineStr">
        <is>
          <t>Stück</t>
        </is>
      </c>
      <c r="J99" s="24" t="n">
        <v>350</v>
      </c>
      <c r="K99" s="25">
        <f>J99*1.19</f>
        <v/>
      </c>
      <c r="L99" s="21" t="inlineStr">
        <is>
          <t>VHB</t>
        </is>
      </c>
      <c r="M99" s="23" t="inlineStr">
        <is>
          <t>nur Abholung</t>
        </is>
      </c>
      <c r="N99" s="16" t="n"/>
      <c r="O99" s="17" t="n"/>
      <c r="P99" s="18" t="n"/>
      <c r="Q99" s="26">
        <f>IF(N99&lt;&gt;"ja","",IF(O99="",H99,O99)*J99)</f>
        <v/>
      </c>
    </row>
    <row r="100" ht="78" customHeight="1">
      <c r="A100" s="9" t="n">
        <v>93</v>
      </c>
      <c r="B100" s="35" t="inlineStr">
        <is>
          <t>NU01-17</t>
        </is>
      </c>
      <c r="C100" s="11" t="n"/>
      <c r="D100" s="12" t="inlineStr">
        <is>
          <t>Wärmepumpentrockner Miele T1 Excellence, 8 kg
Miele Wärmepumpentrockner der Reihe T1 Excellence, 8 kg. Typenschild: TEC235WP, Type HT30. Aufkleber des Elektrofachbetriebs Frommer, VS-Schwenningen.</t>
        </is>
      </c>
      <c r="E100" s="13" t="n"/>
      <c r="F100" s="12" t="inlineStr">
        <is>
          <t>Flur</t>
        </is>
      </c>
      <c r="G100" s="10" t="inlineStr">
        <is>
          <t>gut</t>
        </is>
      </c>
      <c r="H100" s="10" t="n">
        <v>1</v>
      </c>
      <c r="I100" s="10" t="inlineStr">
        <is>
          <t>Stück</t>
        </is>
      </c>
      <c r="J100" s="14" t="n">
        <v>400</v>
      </c>
      <c r="K100" s="15">
        <f>J100*1.19</f>
        <v/>
      </c>
      <c r="L100" s="10" t="inlineStr">
        <is>
          <t>VHB</t>
        </is>
      </c>
      <c r="M100" s="12" t="inlineStr">
        <is>
          <t>nur Abholung</t>
        </is>
      </c>
      <c r="N100" s="16" t="n"/>
      <c r="O100" s="17" t="n"/>
      <c r="P100" s="18" t="n"/>
      <c r="Q100" s="19">
        <f>IF(N100&lt;&gt;"ja","",IF(O100="",H100,O100)*J100)</f>
        <v/>
      </c>
    </row>
    <row r="101" ht="78" customHeight="1">
      <c r="A101" s="20" t="n">
        <v>94</v>
      </c>
      <c r="B101" s="21" t="inlineStr">
        <is>
          <t>NU01-18</t>
        </is>
      </c>
      <c r="C101" s="22" t="n"/>
      <c r="D101" s="23" t="inlineStr">
        <is>
          <t>Waschmaschine Candy RapidÓ, 9 kg
Candy RapidÓ, 9 kg, 1400 Touren, Speed-Drive-Inverter, Simply-Fi (App-Anbindung), Kg Detector. Modell RO14960WMC5/1-S laut Typenschild, 1600 W.</t>
        </is>
      </c>
      <c r="E101" s="13" t="n"/>
      <c r="F101" s="23" t="inlineStr">
        <is>
          <t>Flur</t>
        </is>
      </c>
      <c r="G101" s="21" t="inlineStr">
        <is>
          <t>gebraucht</t>
        </is>
      </c>
      <c r="H101" s="21" t="n">
        <v>1</v>
      </c>
      <c r="I101" s="21" t="inlineStr">
        <is>
          <t>Stück</t>
        </is>
      </c>
      <c r="J101" s="24" t="n">
        <v>140</v>
      </c>
      <c r="K101" s="25">
        <f>J101*1.19</f>
        <v/>
      </c>
      <c r="L101" s="21" t="inlineStr">
        <is>
          <t>VHB</t>
        </is>
      </c>
      <c r="M101" s="23" t="inlineStr">
        <is>
          <t>nur Abholung</t>
        </is>
      </c>
      <c r="N101" s="16" t="n"/>
      <c r="O101" s="17" t="n"/>
      <c r="P101" s="18" t="n"/>
      <c r="Q101" s="26">
        <f>IF(N101&lt;&gt;"ja","",IF(O101="",H101,O101)*J101)</f>
        <v/>
      </c>
    </row>
    <row r="102" ht="78" customHeight="1">
      <c r="A102" s="9" t="n">
        <v>95</v>
      </c>
      <c r="B102" s="10" t="inlineStr">
        <is>
          <t>NU01-19</t>
        </is>
      </c>
      <c r="C102" s="11" t="n"/>
      <c r="D102" s="12" t="inlineStr">
        <is>
          <t>Kindergarderobe mit Hakenleiste und Wannen, weiß
Zweiteilige Kindergarderobe: oben ein Wandelement mit vier offenen Fächern und darin liegenden Kunststoffwannen sowie vier roten Doppelhaken, unten eine weiße Sitzbank aus Holz mit Schublade. Beide Teile gehören zusammen.</t>
        </is>
      </c>
      <c r="E102" s="13" t="n"/>
      <c r="F102" s="12" t="inlineStr">
        <is>
          <t>Flur</t>
        </is>
      </c>
      <c r="G102" s="10" t="inlineStr">
        <is>
          <t>gebraucht</t>
        </is>
      </c>
      <c r="H102" s="10" t="n">
        <v>4</v>
      </c>
      <c r="I102" s="10" t="inlineStr">
        <is>
          <t>Stück</t>
        </is>
      </c>
      <c r="J102" s="14" t="n">
        <v>110</v>
      </c>
      <c r="K102" s="15">
        <f>J102*1.19</f>
        <v/>
      </c>
      <c r="L102" s="10" t="inlineStr">
        <is>
          <t>VHB</t>
        </is>
      </c>
      <c r="M102" s="12" t="inlineStr">
        <is>
          <t>nur Abholung</t>
        </is>
      </c>
      <c r="N102" s="16" t="n"/>
      <c r="O102" s="17" t="n"/>
      <c r="P102" s="18" t="n"/>
      <c r="Q102" s="19">
        <f>IF(N102&lt;&gt;"ja","",IF(O102="",H102,O102)*J102)</f>
        <v/>
      </c>
    </row>
    <row r="103" ht="78" customHeight="1">
      <c r="A103" s="20" t="n">
        <v>96</v>
      </c>
      <c r="B103" s="21" t="inlineStr">
        <is>
          <t>NU01-20</t>
        </is>
      </c>
      <c r="C103" s="22" t="n"/>
      <c r="D103" s="23" t="inlineStr">
        <is>
          <t>Clubsessel rot, Kunstleder
Runder Clubsessel in Tonnenform, roter Kunstlederbezug, niedrige Sitzhöhe – im Haus als Kindersessel genutzt. Gebrauchsspuren an Kanten und Sitzfläche, kleine Risse im Bezug.</t>
        </is>
      </c>
      <c r="E103" s="13" t="n"/>
      <c r="F103" s="23" t="inlineStr">
        <is>
          <t>Flur</t>
        </is>
      </c>
      <c r="G103" s="21" t="inlineStr">
        <is>
          <t>gebraucht</t>
        </is>
      </c>
      <c r="H103" s="21" t="n">
        <v>2</v>
      </c>
      <c r="I103" s="21" t="inlineStr">
        <is>
          <t>Stück</t>
        </is>
      </c>
      <c r="J103" s="24" t="n">
        <v>60</v>
      </c>
      <c r="K103" s="25">
        <f>J103*1.19</f>
        <v/>
      </c>
      <c r="L103" s="21" t="inlineStr">
        <is>
          <t>VHB</t>
        </is>
      </c>
      <c r="M103" s="23" t="inlineStr">
        <is>
          <t>nur Abholung</t>
        </is>
      </c>
      <c r="N103" s="16" t="n"/>
      <c r="O103" s="17" t="n"/>
      <c r="P103" s="18" t="n"/>
      <c r="Q103" s="26">
        <f>IF(N103&lt;&gt;"ja","",IF(O103="",H103,O103)*J103)</f>
        <v/>
      </c>
    </row>
    <row r="104" ht="78" customHeight="1">
      <c r="A104" s="9" t="n">
        <v>97</v>
      </c>
      <c r="B104" s="35" t="inlineStr">
        <is>
          <t>NU01-21</t>
        </is>
      </c>
      <c r="C104" s="11" t="n"/>
      <c r="D104" s="12" t="inlineStr">
        <is>
          <t>Leuchte Mr Maria „Miffy", groß
Steh-/Tischleuchte in Hasenform von Mr Maria (Amsterdam), Motiv Miffy, weißer Kunststoff, LED, Anschluss über Netzteil mit USB. Typenschild: MR LED8. Das größere der beiden Exemplare.</t>
        </is>
      </c>
      <c r="E104" s="13" t="n"/>
      <c r="F104" s="12" t="inlineStr">
        <is>
          <t>Flur</t>
        </is>
      </c>
      <c r="G104" s="10" t="inlineStr">
        <is>
          <t>gut</t>
        </is>
      </c>
      <c r="H104" s="10" t="n">
        <v>1</v>
      </c>
      <c r="I104" s="10" t="inlineStr">
        <is>
          <t>Stück</t>
        </is>
      </c>
      <c r="J104" s="14" t="n">
        <v>140</v>
      </c>
      <c r="K104" s="15">
        <f>J104*1.19</f>
        <v/>
      </c>
      <c r="L104" s="10" t="inlineStr">
        <is>
          <t>VHB</t>
        </is>
      </c>
      <c r="M104" s="12" t="inlineStr">
        <is>
          <t>nur Abholung</t>
        </is>
      </c>
      <c r="N104" s="16" t="n"/>
      <c r="O104" s="17" t="n"/>
      <c r="P104" s="18" t="n"/>
      <c r="Q104" s="19">
        <f>IF(N104&lt;&gt;"ja","",IF(O104="",H104,O104)*J104)</f>
        <v/>
      </c>
    </row>
    <row r="105" ht="78" customHeight="1">
      <c r="A105" s="20" t="n">
        <v>98</v>
      </c>
      <c r="B105" s="35" t="inlineStr">
        <is>
          <t>NU01-22</t>
        </is>
      </c>
      <c r="C105" s="22" t="n"/>
      <c r="D105" s="23" t="inlineStr">
        <is>
          <t>Leuchte Mr Maria „Miffy", klein
Tischleuchte in Hasenform von Mr Maria (Amsterdam), Motiv Miffy, weißer Kunststoff, LED, Anschluss über Netzteil mit USB. Die kleinere Ausführung.</t>
        </is>
      </c>
      <c r="E105" s="13" t="n"/>
      <c r="F105" s="23" t="inlineStr">
        <is>
          <t>Flur</t>
        </is>
      </c>
      <c r="G105" s="21" t="inlineStr">
        <is>
          <t>gut</t>
        </is>
      </c>
      <c r="H105" s="21" t="n">
        <v>3</v>
      </c>
      <c r="I105" s="21" t="inlineStr">
        <is>
          <t>Stück</t>
        </is>
      </c>
      <c r="J105" s="24" t="n">
        <v>60</v>
      </c>
      <c r="K105" s="25">
        <f>J105*1.19</f>
        <v/>
      </c>
      <c r="L105" s="21" t="inlineStr">
        <is>
          <t>VHB</t>
        </is>
      </c>
      <c r="M105" s="23" t="inlineStr">
        <is>
          <t>nur Abholung</t>
        </is>
      </c>
      <c r="N105" s="16" t="n"/>
      <c r="O105" s="17" t="n"/>
      <c r="P105" s="18" t="n"/>
      <c r="Q105" s="26">
        <f>IF(N105&lt;&gt;"ja","",IF(O105="",H105,O105)*J105)</f>
        <v/>
      </c>
    </row>
    <row r="106" ht="78" customHeight="1">
      <c r="A106" s="9" t="n">
        <v>99</v>
      </c>
      <c r="B106" s="10" t="inlineStr">
        <is>
          <t>NU02-02</t>
        </is>
      </c>
      <c r="C106" s="11" t="n"/>
      <c r="D106" s="12" t="inlineStr">
        <is>
          <t>Kinderstuhl IKEA Kritter, weiß
Kinderstuhl aus Massivholz, weiß lackiert, Rückenlehne mit ausgestanzter Katze und Hund. Etikett an der Unterseite: IKEA Kritter, Herstelldatum 2019. Farbe an Sitzkanten und Ecken abgeplatzt.</t>
        </is>
      </c>
      <c r="E106" s="13" t="n"/>
      <c r="F106" s="12" t="inlineStr">
        <is>
          <t>Gruppenraum 5</t>
        </is>
      </c>
      <c r="G106" s="10" t="inlineStr">
        <is>
          <t>gebraucht</t>
        </is>
      </c>
      <c r="H106" s="10" t="n">
        <v>10</v>
      </c>
      <c r="I106" s="10" t="inlineStr">
        <is>
          <t>Stück</t>
        </is>
      </c>
      <c r="J106" s="14" t="n">
        <v>10</v>
      </c>
      <c r="K106" s="15">
        <f>J106*1.19</f>
        <v/>
      </c>
      <c r="L106" s="10" t="inlineStr">
        <is>
          <t>VHB</t>
        </is>
      </c>
      <c r="M106" s="12" t="inlineStr">
        <is>
          <t>nur Abholung</t>
        </is>
      </c>
      <c r="N106" s="16" t="n"/>
      <c r="O106" s="17" t="n"/>
      <c r="P106" s="18" t="n"/>
      <c r="Q106" s="19">
        <f>IF(N106&lt;&gt;"ja","",IF(O106="",H106,O106)*J106)</f>
        <v/>
      </c>
    </row>
    <row r="107" ht="78" customHeight="1">
      <c r="A107" s="20" t="n">
        <v>100</v>
      </c>
      <c r="B107" s="21" t="inlineStr">
        <is>
          <t>NU02-03</t>
        </is>
      </c>
      <c r="C107" s="22" t="n"/>
      <c r="D107" s="23" t="inlineStr">
        <is>
          <t>Kindertisch rund, weiß
Runde Tischplatte in Weiß mit Multiplex-Kante auf verchromten Rundfüßen. Oberfläche verkratzt und mit Farbspuren.</t>
        </is>
      </c>
      <c r="E107" s="13" t="n"/>
      <c r="F107" s="23" t="inlineStr">
        <is>
          <t>Gruppenraum 5</t>
        </is>
      </c>
      <c r="G107" s="21" t="inlineStr">
        <is>
          <t>gebraucht</t>
        </is>
      </c>
      <c r="H107" s="21" t="n">
        <v>2</v>
      </c>
      <c r="I107" s="21" t="inlineStr">
        <is>
          <t>Stück</t>
        </is>
      </c>
      <c r="J107" s="24" t="n">
        <v>60</v>
      </c>
      <c r="K107" s="25">
        <f>J107*1.19</f>
        <v/>
      </c>
      <c r="L107" s="21" t="inlineStr">
        <is>
          <t>VHB</t>
        </is>
      </c>
      <c r="M107" s="23" t="inlineStr">
        <is>
          <t>nur Abholung</t>
        </is>
      </c>
      <c r="N107" s="16" t="n"/>
      <c r="O107" s="17" t="n"/>
      <c r="P107" s="18" t="n"/>
      <c r="Q107" s="26">
        <f>IF(N107&lt;&gt;"ja","",IF(O107="",H107,O107)*J107)</f>
        <v/>
      </c>
    </row>
    <row r="108" ht="78" customHeight="1">
      <c r="A108" s="9" t="n">
        <v>101</v>
      </c>
      <c r="B108" s="10" t="inlineStr">
        <is>
          <t>NU02-04</t>
        </is>
      </c>
      <c r="C108" s="11" t="n"/>
      <c r="D108" s="12" t="inlineStr">
        <is>
          <t>Kinderstuhl VS, grau
Schalenstuhl von VS (Vereinigte Spezialmöbelfabriken) auf grauem Kufengestell. Kunststoffschale mit Griffloch in der Lehne, Sitzfläche mit Belüftungslöchern. Schulmöbelqualität.</t>
        </is>
      </c>
      <c r="E108" s="13" t="n"/>
      <c r="F108" s="12" t="inlineStr">
        <is>
          <t>Gruppenraum 5</t>
        </is>
      </c>
      <c r="G108" s="10" t="inlineStr">
        <is>
          <t>gut</t>
        </is>
      </c>
      <c r="H108" s="10" t="n">
        <v>8</v>
      </c>
      <c r="I108" s="10" t="inlineStr">
        <is>
          <t>Stück</t>
        </is>
      </c>
      <c r="J108" s="14" t="n">
        <v>65</v>
      </c>
      <c r="K108" s="15">
        <f>J108*1.19</f>
        <v/>
      </c>
      <c r="L108" s="10" t="inlineStr">
        <is>
          <t>VHB</t>
        </is>
      </c>
      <c r="M108" s="12" t="inlineStr">
        <is>
          <t>nur Abholung</t>
        </is>
      </c>
      <c r="N108" s="16" t="n"/>
      <c r="O108" s="17" t="n"/>
      <c r="P108" s="18" t="n"/>
      <c r="Q108" s="19">
        <f>IF(N108&lt;&gt;"ja","",IF(O108="",H108,O108)*J108)</f>
        <v/>
      </c>
    </row>
    <row r="109" ht="78" customHeight="1">
      <c r="A109" s="20" t="n">
        <v>102</v>
      </c>
      <c r="B109" s="21" t="inlineStr">
        <is>
          <t>NU02-05</t>
        </is>
      </c>
      <c r="C109" s="22" t="n"/>
      <c r="D109" s="23" t="inlineStr">
        <is>
          <t>Kindertisch halbrund, weiß
Halbrunde Tischplatte in Weiß mit Holzkante, auf dunklen Rundfüßen. Zwei Tische ergeben zusammen einen ovalen Tisch.</t>
        </is>
      </c>
      <c r="E109" s="13" t="n"/>
      <c r="F109" s="23" t="inlineStr">
        <is>
          <t>Gruppenraum 5</t>
        </is>
      </c>
      <c r="G109" s="21" t="inlineStr">
        <is>
          <t>gebraucht</t>
        </is>
      </c>
      <c r="H109" s="21" t="n">
        <v>4</v>
      </c>
      <c r="I109" s="21" t="inlineStr">
        <is>
          <t>Stück</t>
        </is>
      </c>
      <c r="J109" s="24" t="n">
        <v>45</v>
      </c>
      <c r="K109" s="25">
        <f>J109*1.19</f>
        <v/>
      </c>
      <c r="L109" s="21" t="inlineStr">
        <is>
          <t>VHB</t>
        </is>
      </c>
      <c r="M109" s="23" t="inlineStr">
        <is>
          <t>nur Abholung</t>
        </is>
      </c>
      <c r="N109" s="16" t="n"/>
      <c r="O109" s="17" t="n"/>
      <c r="P109" s="18" t="n"/>
      <c r="Q109" s="26">
        <f>IF(N109&lt;&gt;"ja","",IF(O109="",H109,O109)*J109)</f>
        <v/>
      </c>
    </row>
    <row r="110" ht="78" customHeight="1">
      <c r="A110" s="9" t="n">
        <v>103</v>
      </c>
      <c r="B110" s="10" t="inlineStr">
        <is>
          <t>NU02-07</t>
        </is>
      </c>
      <c r="C110" s="11" t="n"/>
      <c r="D110" s="12" t="inlineStr">
        <is>
          <t>Beistelltisch Drahtkorb, Kupfer
Runder Beistelltisch: Drahtkorb in Kupferoptik mit abnehmbarer Platte in Holzoptik. Der Korb lässt sich als Ablage nutzen.</t>
        </is>
      </c>
      <c r="E110" s="13" t="n"/>
      <c r="F110" s="12" t="inlineStr">
        <is>
          <t>Gruppenraum 5</t>
        </is>
      </c>
      <c r="G110" s="10" t="inlineStr">
        <is>
          <t>gebraucht</t>
        </is>
      </c>
      <c r="H110" s="10" t="n">
        <v>2</v>
      </c>
      <c r="I110" s="10" t="inlineStr">
        <is>
          <t>Stück</t>
        </is>
      </c>
      <c r="J110" s="14" t="n">
        <v>25</v>
      </c>
      <c r="K110" s="15">
        <f>J110*1.19</f>
        <v/>
      </c>
      <c r="L110" s="10" t="inlineStr">
        <is>
          <t>VHB</t>
        </is>
      </c>
      <c r="M110" s="12" t="inlineStr">
        <is>
          <t>nur Abholung</t>
        </is>
      </c>
      <c r="N110" s="16" t="n"/>
      <c r="O110" s="17" t="n"/>
      <c r="P110" s="18" t="n"/>
      <c r="Q110" s="19">
        <f>IF(N110&lt;&gt;"ja","",IF(O110="",H110,O110)*J110)</f>
        <v/>
      </c>
    </row>
    <row r="111" ht="78" customHeight="1">
      <c r="A111" s="20" t="n">
        <v>104</v>
      </c>
      <c r="B111" s="21" t="inlineStr">
        <is>
          <t>NU02-08</t>
        </is>
      </c>
      <c r="C111" s="22" t="n"/>
      <c r="D111" s="23" t="inlineStr">
        <is>
          <t>Ohrensessel klein, creme
Kleiner Ohrensessel mit cremefarbenem Bouclé-Bezug und schwarz lackierten, geschwungenen Holzbeinen. Niedrige Sitzhöhe.</t>
        </is>
      </c>
      <c r="E111" s="13" t="n"/>
      <c r="F111" s="23" t="inlineStr">
        <is>
          <t>Gruppenraum 5</t>
        </is>
      </c>
      <c r="G111" s="21" t="inlineStr">
        <is>
          <t>gebraucht</t>
        </is>
      </c>
      <c r="H111" s="21" t="n">
        <v>1</v>
      </c>
      <c r="I111" s="21" t="inlineStr">
        <is>
          <t>Stück</t>
        </is>
      </c>
      <c r="J111" s="24" t="n">
        <v>50</v>
      </c>
      <c r="K111" s="25">
        <f>J111*1.19</f>
        <v/>
      </c>
      <c r="L111" s="21" t="inlineStr">
        <is>
          <t>VHB</t>
        </is>
      </c>
      <c r="M111" s="23" t="inlineStr">
        <is>
          <t>nur Abholung</t>
        </is>
      </c>
      <c r="N111" s="16" t="n"/>
      <c r="O111" s="17" t="n"/>
      <c r="P111" s="18" t="n"/>
      <c r="Q111" s="26">
        <f>IF(N111&lt;&gt;"ja","",IF(O111="",H111,O111)*J111)</f>
        <v/>
      </c>
    </row>
    <row r="112" ht="78" customHeight="1">
      <c r="A112" s="9" t="n">
        <v>105</v>
      </c>
      <c r="B112" s="10" t="inlineStr">
        <is>
          <t>NU02-09</t>
        </is>
      </c>
      <c r="C112" s="11" t="n"/>
      <c r="D112" s="12" t="inlineStr">
        <is>
          <t>Spieltisch Kiefer mit weißen Einlagen
Quadratischer Tisch: Rahmen und Beine aus Kiefer massiv, zwei weiße Einlegeplatten in der Tischfläche mit Griffloch. Kanten und Platten mit Gebrauchsspuren.</t>
        </is>
      </c>
      <c r="E112" s="13" t="n"/>
      <c r="F112" s="12" t="inlineStr">
        <is>
          <t>Gruppenraum 5</t>
        </is>
      </c>
      <c r="G112" s="10" t="inlineStr">
        <is>
          <t>gebraucht</t>
        </is>
      </c>
      <c r="H112" s="10" t="n">
        <v>1</v>
      </c>
      <c r="I112" s="10" t="inlineStr">
        <is>
          <t>Stück</t>
        </is>
      </c>
      <c r="J112" s="14" t="n">
        <v>45</v>
      </c>
      <c r="K112" s="15">
        <f>J112*1.19</f>
        <v/>
      </c>
      <c r="L112" s="10" t="inlineStr">
        <is>
          <t>VHB</t>
        </is>
      </c>
      <c r="M112" s="12" t="inlineStr">
        <is>
          <t>nur Abholung</t>
        </is>
      </c>
      <c r="N112" s="16" t="n"/>
      <c r="O112" s="17" t="n"/>
      <c r="P112" s="18" t="n"/>
      <c r="Q112" s="19">
        <f>IF(N112&lt;&gt;"ja","",IF(O112="",H112,O112)*J112)</f>
        <v/>
      </c>
    </row>
    <row r="113" ht="78" customHeight="1">
      <c r="A113" s="20" t="n">
        <v>106</v>
      </c>
      <c r="B113" s="21" t="inlineStr">
        <is>
          <t>NU02-11</t>
        </is>
      </c>
      <c r="C113" s="22" t="n"/>
      <c r="D113" s="23" t="inlineStr">
        <is>
          <t>Tisch weiß mit grauer Platte
Tisch mit weißen Seitenwangen und dunkelgrauer Platte, auf Gleitern. Schlichte Bauweise, als Arbeits- oder Basteltisch genutzt.</t>
        </is>
      </c>
      <c r="E113" s="13" t="n"/>
      <c r="F113" s="23" t="inlineStr">
        <is>
          <t>Gruppenraum 5</t>
        </is>
      </c>
      <c r="G113" s="21" t="inlineStr">
        <is>
          <t>gebraucht</t>
        </is>
      </c>
      <c r="H113" s="21" t="n">
        <v>1</v>
      </c>
      <c r="I113" s="21" t="inlineStr">
        <is>
          <t>Stück</t>
        </is>
      </c>
      <c r="J113" s="24" t="n">
        <v>60</v>
      </c>
      <c r="K113" s="25">
        <f>J113*1.19</f>
        <v/>
      </c>
      <c r="L113" s="21" t="inlineStr">
        <is>
          <t>VHB</t>
        </is>
      </c>
      <c r="M113" s="23" t="inlineStr">
        <is>
          <t>nur Abholung</t>
        </is>
      </c>
      <c r="N113" s="16" t="n"/>
      <c r="O113" s="17" t="n"/>
      <c r="P113" s="18" t="n"/>
      <c r="Q113" s="26">
        <f>IF(N113&lt;&gt;"ja","",IF(O113="",H113,O113)*J113)</f>
        <v/>
      </c>
    </row>
    <row r="114" ht="78" customHeight="1">
      <c r="A114" s="9" t="n">
        <v>107</v>
      </c>
      <c r="B114" s="10" t="inlineStr">
        <is>
          <t>NU02-12</t>
        </is>
      </c>
      <c r="C114" s="11" t="n"/>
      <c r="D114" s="12" t="inlineStr">
        <is>
          <t>Pinolino Kindersitzgruppe rund, Holz
Runder Kindertisch mit vier angebauten, geschwungenen Sitzbänken, Nadelholz. Von Pinolino. Stand im Freien und ist vergraut, Holz sonst fest.</t>
        </is>
      </c>
      <c r="E114" s="13" t="n"/>
      <c r="F114" s="12" t="inlineStr">
        <is>
          <t>Gruppenraum 5</t>
        </is>
      </c>
      <c r="G114" s="10" t="inlineStr">
        <is>
          <t>gebraucht</t>
        </is>
      </c>
      <c r="H114" s="10" t="n">
        <v>1</v>
      </c>
      <c r="I114" s="10" t="inlineStr">
        <is>
          <t>Stück</t>
        </is>
      </c>
      <c r="J114" s="14" t="n">
        <v>75</v>
      </c>
      <c r="K114" s="15">
        <f>J114*1.19</f>
        <v/>
      </c>
      <c r="L114" s="10" t="inlineStr">
        <is>
          <t>VHB</t>
        </is>
      </c>
      <c r="M114" s="12" t="inlineStr">
        <is>
          <t>nur Abholung</t>
        </is>
      </c>
      <c r="N114" s="16" t="n"/>
      <c r="O114" s="17" t="n"/>
      <c r="P114" s="18" t="n"/>
      <c r="Q114" s="19">
        <f>IF(N114&lt;&gt;"ja","",IF(O114="",H114,O114)*J114)</f>
        <v/>
      </c>
    </row>
    <row r="115" ht="78" customHeight="1">
      <c r="A115" s="20" t="n">
        <v>108</v>
      </c>
      <c r="B115" s="21" t="inlineStr">
        <is>
          <t>NU02-13</t>
        </is>
      </c>
      <c r="C115" s="22" t="n"/>
      <c r="D115" s="23" t="inlineStr">
        <is>
          <t>IKEA Mammut Kindertisch mit vier Stühlen
Kindertisch und vier Kinderstühle aus weißem Kunststoff, IKEA Mammut. Stand im Freien, Oberflächen verschmutzt und stumpf.</t>
        </is>
      </c>
      <c r="E115" s="13" t="n"/>
      <c r="F115" s="23" t="inlineStr">
        <is>
          <t>Gruppenraum 5</t>
        </is>
      </c>
      <c r="G115" s="21" t="inlineStr">
        <is>
          <t>stark gebraucht</t>
        </is>
      </c>
      <c r="H115" s="21" t="n">
        <v>1</v>
      </c>
      <c r="I115" s="21" t="inlineStr">
        <is>
          <t>Set</t>
        </is>
      </c>
      <c r="J115" s="24" t="n">
        <v>35</v>
      </c>
      <c r="K115" s="25">
        <f>J115*1.19</f>
        <v/>
      </c>
      <c r="L115" s="21" t="inlineStr">
        <is>
          <t>VHB</t>
        </is>
      </c>
      <c r="M115" s="23" t="inlineStr">
        <is>
          <t>nur Abholung</t>
        </is>
      </c>
      <c r="N115" s="16" t="n"/>
      <c r="O115" s="17" t="n"/>
      <c r="P115" s="18" t="n"/>
      <c r="Q115" s="26">
        <f>IF(N115&lt;&gt;"ja","",IF(O115="",H115,O115)*J115)</f>
        <v/>
      </c>
    </row>
    <row r="116" ht="78" customHeight="1">
      <c r="A116" s="9" t="n">
        <v>109</v>
      </c>
      <c r="B116" s="10" t="inlineStr">
        <is>
          <t>NU02-14</t>
        </is>
      </c>
      <c r="C116" s="11" t="n"/>
      <c r="D116" s="12" t="inlineStr">
        <is>
          <t>IKEA Mammut Kinderstuhl, verschiedene Farben
Kinderstuhl aus Kunststoff, IKEA Mammut, in verschiedenen Farben. Stand im Freien, Farben deutlich ausgeblichen.</t>
        </is>
      </c>
      <c r="E116" s="13" t="n"/>
      <c r="F116" s="12" t="inlineStr">
        <is>
          <t>Gruppenraum 5</t>
        </is>
      </c>
      <c r="G116" s="10" t="inlineStr">
        <is>
          <t>stark gebraucht</t>
        </is>
      </c>
      <c r="H116" s="10" t="n">
        <v>3</v>
      </c>
      <c r="I116" s="10" t="inlineStr">
        <is>
          <t>Stück</t>
        </is>
      </c>
      <c r="J116" s="14" t="n">
        <v>6</v>
      </c>
      <c r="K116" s="15">
        <f>J116*1.19</f>
        <v/>
      </c>
      <c r="L116" s="10" t="inlineStr">
        <is>
          <t>VHB</t>
        </is>
      </c>
      <c r="M116" s="12" t="inlineStr">
        <is>
          <t>nur Abholung</t>
        </is>
      </c>
      <c r="N116" s="16" t="n"/>
      <c r="O116" s="17" t="n"/>
      <c r="P116" s="18" t="n"/>
      <c r="Q116" s="19">
        <f>IF(N116&lt;&gt;"ja","",IF(O116="",H116,O116)*J116)</f>
        <v/>
      </c>
    </row>
    <row r="117" ht="78" customHeight="1">
      <c r="A117" s="20" t="n">
        <v>110</v>
      </c>
      <c r="B117" s="21" t="inlineStr">
        <is>
          <t>NU02-15</t>
        </is>
      </c>
      <c r="C117" s="22" t="n"/>
      <c r="D117" s="23" t="inlineStr">
        <is>
          <t>Ablagetisch Bambus mit Wanne
Schmales Gestell aus Bambus mit Lattenboden und aufgelegter weißer Wanne. Im Haus als Aufbewahrung und Servierwagen genutzt.</t>
        </is>
      </c>
      <c r="E117" s="13" t="n"/>
      <c r="F117" s="23" t="inlineStr">
        <is>
          <t>Gruppenraum 5</t>
        </is>
      </c>
      <c r="G117" s="21" t="inlineStr">
        <is>
          <t>gebraucht</t>
        </is>
      </c>
      <c r="H117" s="21" t="n">
        <v>1</v>
      </c>
      <c r="I117" s="21" t="inlineStr">
        <is>
          <t>Stück</t>
        </is>
      </c>
      <c r="J117" s="24" t="n">
        <v>30</v>
      </c>
      <c r="K117" s="25">
        <f>J117*1.19</f>
        <v/>
      </c>
      <c r="L117" s="21" t="inlineStr">
        <is>
          <t>VHB</t>
        </is>
      </c>
      <c r="M117" s="23" t="inlineStr">
        <is>
          <t>nur Abholung</t>
        </is>
      </c>
      <c r="N117" s="16" t="n"/>
      <c r="O117" s="17" t="n"/>
      <c r="P117" s="18" t="n"/>
      <c r="Q117" s="26">
        <f>IF(N117&lt;&gt;"ja","",IF(O117="",H117,O117)*J117)</f>
        <v/>
      </c>
    </row>
    <row r="118" ht="78" customHeight="1">
      <c r="A118" s="9" t="n">
        <v>111</v>
      </c>
      <c r="B118" s="10" t="inlineStr">
        <is>
          <t>NU02-16</t>
        </is>
      </c>
      <c r="C118" s="11" t="n"/>
      <c r="D118" s="12" t="inlineStr">
        <is>
          <t>Wandregal beige, lang
Langes Wandregal mit hoher Rückkante, beige beschichtet.</t>
        </is>
      </c>
      <c r="E118" s="13" t="n"/>
      <c r="F118" s="12" t="inlineStr">
        <is>
          <t>Gruppenraum 5</t>
        </is>
      </c>
      <c r="G118" s="10" t="inlineStr">
        <is>
          <t>gebraucht</t>
        </is>
      </c>
      <c r="H118" s="10" t="n">
        <v>3</v>
      </c>
      <c r="I118" s="10" t="inlineStr">
        <is>
          <t>Stück</t>
        </is>
      </c>
      <c r="J118" s="14" t="n">
        <v>15</v>
      </c>
      <c r="K118" s="15">
        <f>J118*1.19</f>
        <v/>
      </c>
      <c r="L118" s="10" t="inlineStr">
        <is>
          <t>VHB</t>
        </is>
      </c>
      <c r="M118" s="12" t="inlineStr">
        <is>
          <t>nur Abholung</t>
        </is>
      </c>
      <c r="N118" s="16" t="n"/>
      <c r="O118" s="17" t="n"/>
      <c r="P118" s="18" t="n"/>
      <c r="Q118" s="19">
        <f>IF(N118&lt;&gt;"ja","",IF(O118="",H118,O118)*J118)</f>
        <v/>
      </c>
    </row>
    <row r="119" ht="78" customHeight="1">
      <c r="A119" s="20" t="n">
        <v>112</v>
      </c>
      <c r="B119" s="21" t="inlineStr">
        <is>
          <t>NU02-17</t>
        </is>
      </c>
      <c r="C119" s="22" t="n"/>
      <c r="D119" s="23" t="inlineStr">
        <is>
          <t>Wandregal weiß, kurz
Kurzes Wandregal mit Rückkante, weiß beschichtet, sichtbar verschraubt.</t>
        </is>
      </c>
      <c r="E119" s="13" t="n"/>
      <c r="F119" s="23" t="inlineStr">
        <is>
          <t>Gruppenraum 5</t>
        </is>
      </c>
      <c r="G119" s="21" t="inlineStr">
        <is>
          <t>gebraucht</t>
        </is>
      </c>
      <c r="H119" s="21" t="n">
        <v>2</v>
      </c>
      <c r="I119" s="21" t="inlineStr">
        <is>
          <t>Stück</t>
        </is>
      </c>
      <c r="J119" s="24" t="n">
        <v>10</v>
      </c>
      <c r="K119" s="25">
        <f>J119*1.19</f>
        <v/>
      </c>
      <c r="L119" s="21" t="inlineStr">
        <is>
          <t>VHB</t>
        </is>
      </c>
      <c r="M119" s="23" t="inlineStr">
        <is>
          <t>nur Abholung</t>
        </is>
      </c>
      <c r="N119" s="16" t="n"/>
      <c r="O119" s="17" t="n"/>
      <c r="P119" s="18" t="n"/>
      <c r="Q119" s="26">
        <f>IF(N119&lt;&gt;"ja","",IF(O119="",H119,O119)*J119)</f>
        <v/>
      </c>
    </row>
    <row r="120" ht="78" customHeight="1">
      <c r="A120" s="9" t="n">
        <v>113</v>
      </c>
      <c r="B120" s="35" t="inlineStr">
        <is>
          <t>NU02-18</t>
        </is>
      </c>
      <c r="C120" s="11" t="n"/>
      <c r="D120" s="12" t="inlineStr">
        <is>
          <t>Sitztier Elefant, weiß und schwarz
Sitztier in Elefantenform aus Kunststoff, ein weißes und ein schwarzes Exemplar in gleicher Größe. Am Ohr ein ovales Metallplättchen mit eingravierter Signatur.</t>
        </is>
      </c>
      <c r="E120" s="13" t="n"/>
      <c r="F120" s="12" t="inlineStr">
        <is>
          <t>Gruppenraum 5</t>
        </is>
      </c>
      <c r="G120" s="10" t="inlineStr">
        <is>
          <t>gebraucht</t>
        </is>
      </c>
      <c r="H120" s="10" t="n">
        <v>2</v>
      </c>
      <c r="I120" s="10" t="inlineStr">
        <is>
          <t>Stück</t>
        </is>
      </c>
      <c r="J120" s="14" t="n">
        <v>180</v>
      </c>
      <c r="K120" s="15">
        <f>J120*1.19</f>
        <v/>
      </c>
      <c r="L120" s="10" t="inlineStr">
        <is>
          <t>VHB</t>
        </is>
      </c>
      <c r="M120" s="12" t="inlineStr">
        <is>
          <t>nur Abholung</t>
        </is>
      </c>
      <c r="N120" s="16" t="n"/>
      <c r="O120" s="17" t="n"/>
      <c r="P120" s="18" t="n"/>
      <c r="Q120" s="19">
        <f>IF(N120&lt;&gt;"ja","",IF(O120="",H120,O120)*J120)</f>
        <v/>
      </c>
    </row>
    <row r="121" ht="78" customHeight="1">
      <c r="A121" s="20" t="n">
        <v>114</v>
      </c>
      <c r="B121" s="21" t="inlineStr">
        <is>
          <t>NU02-19</t>
        </is>
      </c>
      <c r="C121" s="22" t="n"/>
      <c r="D121" s="23" t="inlineStr">
        <is>
          <t>Schrank weiß, zwei Türen
Hoher Schrank in Weiß mit zwei Türen und schwarzen Griffmulden, beschriftet.</t>
        </is>
      </c>
      <c r="E121" s="13" t="n"/>
      <c r="F121" s="23" t="inlineStr">
        <is>
          <t>Gruppenraum 5</t>
        </is>
      </c>
      <c r="G121" s="21" t="inlineStr">
        <is>
          <t>gebraucht</t>
        </is>
      </c>
      <c r="H121" s="21" t="n">
        <v>1</v>
      </c>
      <c r="I121" s="21" t="inlineStr">
        <is>
          <t>Stück</t>
        </is>
      </c>
      <c r="J121" s="24" t="n">
        <v>70</v>
      </c>
      <c r="K121" s="25">
        <f>J121*1.19</f>
        <v/>
      </c>
      <c r="L121" s="21" t="inlineStr">
        <is>
          <t>VHB</t>
        </is>
      </c>
      <c r="M121" s="23" t="inlineStr">
        <is>
          <t>nur Abholung</t>
        </is>
      </c>
      <c r="N121" s="16" t="n"/>
      <c r="O121" s="17" t="n"/>
      <c r="P121" s="18" t="n"/>
      <c r="Q121" s="26">
        <f>IF(N121&lt;&gt;"ja","",IF(O121="",H121,O121)*J121)</f>
        <v/>
      </c>
    </row>
    <row r="122" ht="78" customHeight="1">
      <c r="A122" s="9" t="n">
        <v>115</v>
      </c>
      <c r="B122" s="10" t="inlineStr">
        <is>
          <t>NU02-20</t>
        </is>
      </c>
      <c r="C122" s="11" t="n"/>
      <c r="D122" s="12" t="inlineStr">
        <is>
          <t>Schrank weiß mit zwei Schubladen
Schrank in Weiß mit zwei Türen oben und zwei großen Schubladen mit ovalen Griffmulden darunter, beschriftet.</t>
        </is>
      </c>
      <c r="E122" s="13" t="n"/>
      <c r="F122" s="12" t="inlineStr">
        <is>
          <t>Gruppenraum 5</t>
        </is>
      </c>
      <c r="G122" s="10" t="inlineStr">
        <is>
          <t>gebraucht</t>
        </is>
      </c>
      <c r="H122" s="10" t="n">
        <v>1</v>
      </c>
      <c r="I122" s="10" t="inlineStr">
        <is>
          <t>Stück</t>
        </is>
      </c>
      <c r="J122" s="14" t="n">
        <v>90</v>
      </c>
      <c r="K122" s="15">
        <f>J122*1.19</f>
        <v/>
      </c>
      <c r="L122" s="10" t="inlineStr">
        <is>
          <t>VHB</t>
        </is>
      </c>
      <c r="M122" s="12" t="inlineStr">
        <is>
          <t>nur Abholung</t>
        </is>
      </c>
      <c r="N122" s="16" t="n"/>
      <c r="O122" s="17" t="n"/>
      <c r="P122" s="18" t="n"/>
      <c r="Q122" s="19">
        <f>IF(N122&lt;&gt;"ja","",IF(O122="",H122,O122)*J122)</f>
        <v/>
      </c>
    </row>
    <row r="123" ht="78" customHeight="1">
      <c r="A123" s="20" t="n">
        <v>116</v>
      </c>
      <c r="B123" s="21" t="inlineStr">
        <is>
          <t>NU02-21</t>
        </is>
      </c>
      <c r="C123" s="22" t="n"/>
      <c r="D123" s="23" t="inlineStr">
        <is>
          <t>Regal weiß, hoch, drei Fächer
Hohes offenes Regal in Weiß mit drei Fächern und verstellbaren Böden. Die Rückwand ist auf Höhe des mittleren Bodens ausgebrochen.</t>
        </is>
      </c>
      <c r="E123" s="13" t="n"/>
      <c r="F123" s="23" t="inlineStr">
        <is>
          <t>Gruppenraum 5</t>
        </is>
      </c>
      <c r="G123" s="21" t="inlineStr">
        <is>
          <t>stark gebraucht</t>
        </is>
      </c>
      <c r="H123" s="21" t="n">
        <v>1</v>
      </c>
      <c r="I123" s="21" t="inlineStr">
        <is>
          <t>Stück</t>
        </is>
      </c>
      <c r="J123" s="24" t="n">
        <v>25</v>
      </c>
      <c r="K123" s="25">
        <f>J123*1.19</f>
        <v/>
      </c>
      <c r="L123" s="21" t="inlineStr">
        <is>
          <t>VHB</t>
        </is>
      </c>
      <c r="M123" s="23" t="inlineStr">
        <is>
          <t>nur Abholung</t>
        </is>
      </c>
      <c r="N123" s="16" t="n"/>
      <c r="O123" s="17" t="n"/>
      <c r="P123" s="18" t="n"/>
      <c r="Q123" s="26">
        <f>IF(N123&lt;&gt;"ja","",IF(O123="",H123,O123)*J123)</f>
        <v/>
      </c>
    </row>
    <row r="124" ht="78" customHeight="1">
      <c r="A124" s="9" t="n">
        <v>117</v>
      </c>
      <c r="B124" s="10" t="inlineStr">
        <is>
          <t>NU02-22</t>
        </is>
      </c>
      <c r="C124" s="11" t="n"/>
      <c r="D124" s="12" t="inlineStr">
        <is>
          <t>Acrylbild schwarz-weiß, abstrakt
Acryl auf Leinwand, abstrakte schwarz-weiße Komposition mit breitem Pinselzug und Farbspritzern. Eigenarbeit einer Privatperson, nicht signiert.</t>
        </is>
      </c>
      <c r="E124" s="13" t="n"/>
      <c r="F124" s="12" t="inlineStr">
        <is>
          <t>Gruppenraum 5</t>
        </is>
      </c>
      <c r="G124" s="10" t="inlineStr">
        <is>
          <t>gut</t>
        </is>
      </c>
      <c r="H124" s="10" t="n">
        <v>3</v>
      </c>
      <c r="I124" s="10" t="inlineStr">
        <is>
          <t>Stück</t>
        </is>
      </c>
      <c r="J124" s="14" t="n">
        <v>80</v>
      </c>
      <c r="K124" s="15">
        <f>J124*1.19</f>
        <v/>
      </c>
      <c r="L124" s="10" t="inlineStr">
        <is>
          <t>VHB</t>
        </is>
      </c>
      <c r="M124" s="12" t="inlineStr">
        <is>
          <t>Versand möglich</t>
        </is>
      </c>
      <c r="N124" s="16" t="n"/>
      <c r="O124" s="17" t="n"/>
      <c r="P124" s="18" t="n"/>
      <c r="Q124" s="19">
        <f>IF(N124&lt;&gt;"ja","",IF(O124="",H124,O124)*J124)</f>
        <v/>
      </c>
    </row>
    <row r="125" ht="78" customHeight="1">
      <c r="A125" s="20" t="n">
        <v>118</v>
      </c>
      <c r="B125" s="35" t="inlineStr">
        <is>
          <t>NU02-23</t>
        </is>
      </c>
      <c r="C125" s="22" t="n"/>
      <c r="D125" s="23" t="inlineStr">
        <is>
          <t>Kindertisch weiß aus vier Segmenten
Vier trapezförmige Tischsegmente mit weißer Platte, Multiplex-Kante und verchromten Rundfüßen in Kinderhöhe. Zusammengestellt ergeben sie einen großen Gruppentisch, einzeln sind sie frei kombinierbar.</t>
        </is>
      </c>
      <c r="E125" s="13" t="n"/>
      <c r="F125" s="23" t="inlineStr">
        <is>
          <t>Gruppenraum 5</t>
        </is>
      </c>
      <c r="G125" s="21" t="inlineStr">
        <is>
          <t>gebraucht</t>
        </is>
      </c>
      <c r="H125" s="21" t="n">
        <v>1</v>
      </c>
      <c r="I125" s="21" t="inlineStr">
        <is>
          <t>Set</t>
        </is>
      </c>
      <c r="J125" s="24" t="n">
        <v>160</v>
      </c>
      <c r="K125" s="25">
        <f>J125*1.19</f>
        <v/>
      </c>
      <c r="L125" s="21" t="inlineStr">
        <is>
          <t>VHB</t>
        </is>
      </c>
      <c r="M125" s="23" t="inlineStr">
        <is>
          <t>nur Abholung</t>
        </is>
      </c>
      <c r="N125" s="16" t="n"/>
      <c r="O125" s="17" t="n"/>
      <c r="P125" s="18" t="n"/>
      <c r="Q125" s="26">
        <f>IF(N125&lt;&gt;"ja","",IF(O125="",H125,O125)*J125)</f>
        <v/>
      </c>
    </row>
    <row r="126" ht="78" customHeight="1">
      <c r="A126" s="9" t="n">
        <v>119</v>
      </c>
      <c r="B126" s="10" t="inlineStr">
        <is>
          <t>NU02-24</t>
        </is>
      </c>
      <c r="C126" s="11" t="n"/>
      <c r="D126" s="12" t="inlineStr">
        <is>
          <t>Regal weiß, niedrig, drei Fächer
Niedriges offenes Regal in Weiß mit grauem Boden auf Rundfüßen aus Metall, drei Fächer.</t>
        </is>
      </c>
      <c r="E126" s="13" t="n"/>
      <c r="F126" s="12" t="inlineStr">
        <is>
          <t>Gruppenraum 5</t>
        </is>
      </c>
      <c r="G126" s="10" t="inlineStr">
        <is>
          <t>gebraucht</t>
        </is>
      </c>
      <c r="H126" s="10" t="n">
        <v>1</v>
      </c>
      <c r="I126" s="10" t="inlineStr">
        <is>
          <t>Stück</t>
        </is>
      </c>
      <c r="J126" s="14" t="n">
        <v>35</v>
      </c>
      <c r="K126" s="15">
        <f>J126*1.19</f>
        <v/>
      </c>
      <c r="L126" s="10" t="inlineStr">
        <is>
          <t>VHB</t>
        </is>
      </c>
      <c r="M126" s="12" t="inlineStr">
        <is>
          <t>nur Abholung</t>
        </is>
      </c>
      <c r="N126" s="16" t="n"/>
      <c r="O126" s="17" t="n"/>
      <c r="P126" s="18" t="n"/>
      <c r="Q126" s="19">
        <f>IF(N126&lt;&gt;"ja","",IF(O126="",H126,O126)*J126)</f>
        <v/>
      </c>
    </row>
    <row r="127" ht="78" customHeight="1">
      <c r="A127" s="20" t="n">
        <v>120</v>
      </c>
      <c r="B127" s="35" t="inlineStr">
        <is>
          <t>NU03-02</t>
        </is>
      </c>
      <c r="C127" s="22" t="n"/>
      <c r="D127" s="23" t="inlineStr">
        <is>
          <t>Stockbett weiß mit Absturzsicherung
Etagenbett in Weiß mit sichtbaren Multiplex-Kanten, abgerundeten Ausschnitten und durchgehender Absturzsicherung oben. Solide Bauweise aus dem Kita-Betrieb. Die Matratzen können auf Wunsch mitgenommen werden.</t>
        </is>
      </c>
      <c r="E127" s="13" t="n"/>
      <c r="F127" s="23" t="inlineStr">
        <is>
          <t>Schlafraum 4</t>
        </is>
      </c>
      <c r="G127" s="21" t="inlineStr">
        <is>
          <t>gebraucht</t>
        </is>
      </c>
      <c r="H127" s="21" t="n">
        <v>4</v>
      </c>
      <c r="I127" s="21" t="inlineStr">
        <is>
          <t>Stück</t>
        </is>
      </c>
      <c r="J127" s="24" t="n">
        <v>300</v>
      </c>
      <c r="K127" s="25">
        <f>J127*1.19</f>
        <v/>
      </c>
      <c r="L127" s="21" t="inlineStr">
        <is>
          <t>VHB</t>
        </is>
      </c>
      <c r="M127" s="23" t="inlineStr">
        <is>
          <t>nur Abholung</t>
        </is>
      </c>
      <c r="N127" s="16" t="n"/>
      <c r="O127" s="17" t="n"/>
      <c r="P127" s="18" t="n"/>
      <c r="Q127" s="26">
        <f>IF(N127&lt;&gt;"ja","",IF(O127="",H127,O127)*J127)</f>
        <v/>
      </c>
    </row>
    <row r="128" ht="78" customHeight="1">
      <c r="A128" s="9" t="n">
        <v>121</v>
      </c>
      <c r="B128" s="35" t="inlineStr">
        <is>
          <t>NU03-03</t>
        </is>
      </c>
      <c r="C128" s="11" t="n"/>
      <c r="D128" s="12" t="inlineStr">
        <is>
          <t>Wesco Spielküche, 5 Module
Spielküche von Wesco aus Birke-Multiplex, fünf Module: Spüle mit Becken, Kochfeld mit Drehknöpfen, Backofen mit Sichtfenster sowie Kühl- und Gefriermodul. Weiße Fronten mit Holzgriffen, die Module stehen frei und sind einzeln aufstellbar.</t>
        </is>
      </c>
      <c r="E128" s="13" t="n"/>
      <c r="F128" s="12" t="inlineStr">
        <is>
          <t>Schlafraum 4</t>
        </is>
      </c>
      <c r="G128" s="10" t="inlineStr">
        <is>
          <t>gebraucht</t>
        </is>
      </c>
      <c r="H128" s="10" t="n">
        <v>1</v>
      </c>
      <c r="I128" s="10" t="inlineStr">
        <is>
          <t>Set</t>
        </is>
      </c>
      <c r="J128" s="14" t="n">
        <v>650</v>
      </c>
      <c r="K128" s="15">
        <f>J128*1.19</f>
        <v/>
      </c>
      <c r="L128" s="10" t="inlineStr">
        <is>
          <t>VHB</t>
        </is>
      </c>
      <c r="M128" s="12" t="inlineStr">
        <is>
          <t>nur Abholung</t>
        </is>
      </c>
      <c r="N128" s="16" t="n"/>
      <c r="O128" s="17" t="n"/>
      <c r="P128" s="18" t="n"/>
      <c r="Q128" s="19">
        <f>IF(N128&lt;&gt;"ja","",IF(O128="",H128,O128)*J128)</f>
        <v/>
      </c>
    </row>
    <row r="129" ht="78" customHeight="1">
      <c r="A129" s="20" t="n">
        <v>122</v>
      </c>
      <c r="B129" s="21" t="inlineStr">
        <is>
          <t>NU03-04</t>
        </is>
      </c>
      <c r="C129" s="22" t="n"/>
      <c r="D129" s="23" t="inlineStr">
        <is>
          <t>Wesco Bügelbrett und Wäscheständer, Kindergröße
Kinder-Bügelbrett von Wesco aus Birke-Multiplex mit gelbem Aufdruck, klappbar, sowie ein passender Wäscheständer aus Holz mit Schnüren.</t>
        </is>
      </c>
      <c r="E129" s="13" t="n"/>
      <c r="F129" s="23" t="inlineStr">
        <is>
          <t>Schlafraum 4</t>
        </is>
      </c>
      <c r="G129" s="21" t="inlineStr">
        <is>
          <t>gebraucht</t>
        </is>
      </c>
      <c r="H129" s="21" t="n">
        <v>2</v>
      </c>
      <c r="I129" s="21" t="inlineStr">
        <is>
          <t>Stück</t>
        </is>
      </c>
      <c r="J129" s="24" t="n">
        <v>35</v>
      </c>
      <c r="K129" s="25">
        <f>J129*1.19</f>
        <v/>
      </c>
      <c r="L129" s="21" t="inlineStr">
        <is>
          <t>VHB</t>
        </is>
      </c>
      <c r="M129" s="23" t="inlineStr">
        <is>
          <t>nur Abholung</t>
        </is>
      </c>
      <c r="N129" s="16" t="n"/>
      <c r="O129" s="17" t="n"/>
      <c r="P129" s="18" t="n"/>
      <c r="Q129" s="26">
        <f>IF(N129&lt;&gt;"ja","",IF(O129="",H129,O129)*J129)</f>
        <v/>
      </c>
    </row>
    <row r="130" ht="78" customHeight="1">
      <c r="A130" s="9" t="n">
        <v>123</v>
      </c>
      <c r="B130" s="10" t="inlineStr">
        <is>
          <t>NU03-05</t>
        </is>
      </c>
      <c r="C130" s="11" t="n"/>
      <c r="D130" s="12" t="inlineStr">
        <is>
          <t>Flumi Kindersessel, beige Bouclé
Kindersessel von Flumi, beigefarbener Bouclé-Bezug, runde Form mit zwei kleinen Ohren an der Lehne. Markenetikett an der Vorderseite.</t>
        </is>
      </c>
      <c r="E130" s="13" t="n"/>
      <c r="F130" s="12" t="inlineStr">
        <is>
          <t>Schlafraum 4</t>
        </is>
      </c>
      <c r="G130" s="10" t="inlineStr">
        <is>
          <t>gebraucht</t>
        </is>
      </c>
      <c r="H130" s="10" t="n">
        <v>1</v>
      </c>
      <c r="I130" s="10" t="inlineStr">
        <is>
          <t>Stück</t>
        </is>
      </c>
      <c r="J130" s="14" t="n">
        <v>60</v>
      </c>
      <c r="K130" s="15">
        <f>J130*1.19</f>
        <v/>
      </c>
      <c r="L130" s="10" t="inlineStr">
        <is>
          <t>VHB</t>
        </is>
      </c>
      <c r="M130" s="12" t="inlineStr">
        <is>
          <t>nur Abholung</t>
        </is>
      </c>
      <c r="N130" s="16" t="n"/>
      <c r="O130" s="17" t="n"/>
      <c r="P130" s="18" t="n"/>
      <c r="Q130" s="19">
        <f>IF(N130&lt;&gt;"ja","",IF(O130="",H130,O130)*J130)</f>
        <v/>
      </c>
    </row>
    <row r="131" ht="78" customHeight="1">
      <c r="A131" s="20" t="n">
        <v>124</v>
      </c>
      <c r="B131" s="21" t="inlineStr">
        <is>
          <t>NU03-06</t>
        </is>
      </c>
      <c r="C131" s="22" t="n"/>
      <c r="D131" s="23" t="inlineStr">
        <is>
          <t>Wandregal Kiefer mit Fächern
Wandregal aus Kiefer massiv mit eingenuteten Trennbrettern, drei Fächer.</t>
        </is>
      </c>
      <c r="E131" s="13" t="n"/>
      <c r="F131" s="23" t="inlineStr">
        <is>
          <t>Schlafraum 4</t>
        </is>
      </c>
      <c r="G131" s="21" t="inlineStr">
        <is>
          <t>gebraucht</t>
        </is>
      </c>
      <c r="H131" s="21" t="n">
        <v>2</v>
      </c>
      <c r="I131" s="21" t="inlineStr">
        <is>
          <t>Stück</t>
        </is>
      </c>
      <c r="J131" s="24" t="n">
        <v>35</v>
      </c>
      <c r="K131" s="25">
        <f>J131*1.19</f>
        <v/>
      </c>
      <c r="L131" s="21" t="inlineStr">
        <is>
          <t>VHB</t>
        </is>
      </c>
      <c r="M131" s="23" t="inlineStr">
        <is>
          <t>nur Abholung</t>
        </is>
      </c>
      <c r="N131" s="16" t="n"/>
      <c r="O131" s="17" t="n"/>
      <c r="P131" s="18" t="n"/>
      <c r="Q131" s="26">
        <f>IF(N131&lt;&gt;"ja","",IF(O131="",H131,O131)*J131)</f>
        <v/>
      </c>
    </row>
    <row r="132" ht="78" customHeight="1">
      <c r="A132" s="9" t="n">
        <v>125</v>
      </c>
      <c r="B132" s="10" t="inlineStr">
        <is>
          <t>NU03-07</t>
        </is>
      </c>
      <c r="C132" s="11" t="n"/>
      <c r="D132" s="12" t="inlineStr">
        <is>
          <t>Offenes Regal Kiefer, drei Fächer
Niedriges offenes Regal aus Kiefer massiv mit eingenuteten Trennbrettern, drei Fächer, zum Stellen oder Stapeln.</t>
        </is>
      </c>
      <c r="E132" s="13" t="n"/>
      <c r="F132" s="12" t="inlineStr">
        <is>
          <t>Schlafraum 4</t>
        </is>
      </c>
      <c r="G132" s="10" t="inlineStr">
        <is>
          <t>gebraucht</t>
        </is>
      </c>
      <c r="H132" s="10" t="n">
        <v>1</v>
      </c>
      <c r="I132" s="10" t="inlineStr">
        <is>
          <t>Stück</t>
        </is>
      </c>
      <c r="J132" s="14" t="n">
        <v>45</v>
      </c>
      <c r="K132" s="15">
        <f>J132*1.19</f>
        <v/>
      </c>
      <c r="L132" s="10" t="inlineStr">
        <is>
          <t>VHB</t>
        </is>
      </c>
      <c r="M132" s="12" t="inlineStr">
        <is>
          <t>nur Abholung</t>
        </is>
      </c>
      <c r="N132" s="16" t="n"/>
      <c r="O132" s="17" t="n"/>
      <c r="P132" s="18" t="n"/>
      <c r="Q132" s="19">
        <f>IF(N132&lt;&gt;"ja","",IF(O132="",H132,O132)*J132)</f>
        <v/>
      </c>
    </row>
    <row r="133" ht="78" customHeight="1">
      <c r="A133" s="20" t="n">
        <v>126</v>
      </c>
      <c r="B133" s="21" t="inlineStr">
        <is>
          <t>NU03-08</t>
        </is>
      </c>
      <c r="C133" s="22" t="n"/>
      <c r="D133" s="23" t="inlineStr">
        <is>
          <t>IKEA Malm Kommode, 3 Schubladen, weiß
Kommode IKEA Malm in Weiß mit drei Schubladen, griffmuldenlos. Fronten mit Beschriftungsaufklebern, die sich abziehen lassen.</t>
        </is>
      </c>
      <c r="E133" s="13" t="n"/>
      <c r="F133" s="23" t="inlineStr">
        <is>
          <t>Schlafraum 4</t>
        </is>
      </c>
      <c r="G133" s="21" t="inlineStr">
        <is>
          <t>gebraucht</t>
        </is>
      </c>
      <c r="H133" s="21" t="n">
        <v>2</v>
      </c>
      <c r="I133" s="21" t="inlineStr">
        <is>
          <t>Stück</t>
        </is>
      </c>
      <c r="J133" s="24" t="n">
        <v>50</v>
      </c>
      <c r="K133" s="25">
        <f>J133*1.19</f>
        <v/>
      </c>
      <c r="L133" s="21" t="inlineStr">
        <is>
          <t>VHB</t>
        </is>
      </c>
      <c r="M133" s="23" t="inlineStr">
        <is>
          <t>nur Abholung</t>
        </is>
      </c>
      <c r="N133" s="16" t="n"/>
      <c r="O133" s="17" t="n"/>
      <c r="P133" s="18" t="n"/>
      <c r="Q133" s="26">
        <f>IF(N133&lt;&gt;"ja","",IF(O133="",H133,O133)*J133)</f>
        <v/>
      </c>
    </row>
    <row r="134" ht="78" customHeight="1">
      <c r="A134" s="9" t="n">
        <v>127</v>
      </c>
      <c r="B134" s="10" t="inlineStr">
        <is>
          <t>NU03-09</t>
        </is>
      </c>
      <c r="C134" s="11" t="n"/>
      <c r="D134" s="12" t="inlineStr">
        <is>
          <t>Treppenregal Kiefer mit Wannen
Stufenförmiges Regal aus Kiefer massiv mit eingehängten Kunststoffwannen, als Raumteiler und Spielzeugaufbewahrung genutzt.</t>
        </is>
      </c>
      <c r="E134" s="13" t="n"/>
      <c r="F134" s="12" t="inlineStr">
        <is>
          <t>Schlafraum 4</t>
        </is>
      </c>
      <c r="G134" s="10" t="inlineStr">
        <is>
          <t>gebraucht</t>
        </is>
      </c>
      <c r="H134" s="10" t="n">
        <v>2</v>
      </c>
      <c r="I134" s="10" t="inlineStr">
        <is>
          <t>Stück</t>
        </is>
      </c>
      <c r="J134" s="14" t="n">
        <v>60</v>
      </c>
      <c r="K134" s="15">
        <f>J134*1.19</f>
        <v/>
      </c>
      <c r="L134" s="10" t="inlineStr">
        <is>
          <t>VHB</t>
        </is>
      </c>
      <c r="M134" s="12" t="inlineStr">
        <is>
          <t>nur Abholung</t>
        </is>
      </c>
      <c r="N134" s="16" t="n"/>
      <c r="O134" s="17" t="n"/>
      <c r="P134" s="18" t="n"/>
      <c r="Q134" s="19">
        <f>IF(N134&lt;&gt;"ja","",IF(O134="",H134,O134)*J134)</f>
        <v/>
      </c>
    </row>
    <row r="135" ht="78" customHeight="1">
      <c r="A135" s="20" t="n">
        <v>128</v>
      </c>
      <c r="B135" s="21" t="inlineStr">
        <is>
          <t>NU03-10</t>
        </is>
      </c>
      <c r="C135" s="22" t="n"/>
      <c r="D135" s="23" t="inlineStr">
        <is>
          <t>IKEA Kinderhochstuhl mit Gurt
Kinderhochstuhl von IKEA: weiße Kunststoffschale, graue Stahlbeine, Sicherheitsgurt. Ohne Esstablett.</t>
        </is>
      </c>
      <c r="E135" s="13" t="n"/>
      <c r="F135" s="23" t="inlineStr">
        <is>
          <t>Schlafraum 4</t>
        </is>
      </c>
      <c r="G135" s="21" t="inlineStr">
        <is>
          <t>gebraucht</t>
        </is>
      </c>
      <c r="H135" s="21" t="n">
        <v>9</v>
      </c>
      <c r="I135" s="21" t="inlineStr">
        <is>
          <t>Stück</t>
        </is>
      </c>
      <c r="J135" s="24" t="n">
        <v>10</v>
      </c>
      <c r="K135" s="25">
        <f>J135*1.19</f>
        <v/>
      </c>
      <c r="L135" s="21" t="inlineStr">
        <is>
          <t>VHB</t>
        </is>
      </c>
      <c r="M135" s="23" t="inlineStr">
        <is>
          <t>nur Abholung</t>
        </is>
      </c>
      <c r="N135" s="16" t="n"/>
      <c r="O135" s="17" t="n"/>
      <c r="P135" s="18" t="n"/>
      <c r="Q135" s="26">
        <f>IF(N135&lt;&gt;"ja","",IF(O135="",H135,O135)*J135)</f>
        <v/>
      </c>
    </row>
    <row r="137" ht="24" customHeight="1">
      <c r="A137" s="36" t="inlineStr">
        <is>
          <t>A · IHRE AUSWAHL</t>
        </is>
      </c>
      <c r="B137" s="1" t="n"/>
      <c r="C137" s="1" t="n"/>
      <c r="D137" s="1" t="n"/>
      <c r="E137" s="1" t="n"/>
      <c r="F137" s="1" t="n"/>
      <c r="G137" s="1" t="n"/>
      <c r="H137" s="1" t="n"/>
      <c r="I137" s="1" t="n"/>
      <c r="J137" s="1" t="n"/>
      <c r="K137" s="1" t="n"/>
      <c r="L137" s="1" t="n"/>
      <c r="M137" s="1" t="n"/>
      <c r="N137" s="1" t="n"/>
      <c r="O137" s="1" t="n"/>
      <c r="P137" s="1" t="n"/>
      <c r="Q137" s="1" t="n"/>
    </row>
    <row r="138" ht="22" customHeight="1">
      <c r="A138" s="37" t="inlineStr">
        <is>
          <t>Wert Ihrer Auswahl netto</t>
        </is>
      </c>
      <c r="Q138" s="38">
        <f>SUM(Q8:Q135)</f>
        <v/>
      </c>
    </row>
    <row r="139" ht="22" customHeight="1">
      <c r="A139" s="37" t="inlineStr">
        <is>
          <t>zzgl. 19 % Umsatzsteuer</t>
        </is>
      </c>
      <c r="Q139" s="38">
        <f>Q138*0.19</f>
        <v/>
      </c>
    </row>
    <row r="140" ht="26" customHeight="1">
      <c r="A140" s="39" t="inlineStr">
        <is>
          <t>Wert Ihrer Auswahl brutto</t>
        </is>
      </c>
      <c r="Q140" s="40">
        <f>Q138+Q139</f>
        <v/>
      </c>
    </row>
    <row r="141" ht="22" customHeight="1">
      <c r="A141" s="37" t="inlineStr">
        <is>
          <t>gewählte Positionen</t>
        </is>
      </c>
      <c r="Q141" s="41">
        <f>COUNTIF(N8:N135,"ja")</f>
        <v/>
      </c>
    </row>
    <row r="142">
      <c r="A142" s="42" t="inlineStr">
        <is>
          <t>Solange Sie nichts eintragen, bleiben diese Summen leer. Ihre Eintragungen sind eine Interessenbekundung und keine Reservierung.</t>
        </is>
      </c>
    </row>
    <row r="144" ht="24" customHeight="1">
      <c r="A144" s="43" t="inlineStr">
        <is>
          <t>B · GESAMTBESTAND</t>
        </is>
      </c>
      <c r="B144" s="44" t="n"/>
      <c r="C144" s="44" t="n"/>
      <c r="D144" s="44" t="n"/>
      <c r="E144" s="44" t="n"/>
      <c r="F144" s="44" t="n"/>
      <c r="G144" s="44" t="n"/>
      <c r="H144" s="44" t="n"/>
      <c r="I144" s="44" t="n"/>
      <c r="J144" s="44" t="n"/>
      <c r="K144" s="44" t="n"/>
      <c r="L144" s="44" t="n"/>
      <c r="M144" s="44" t="n"/>
      <c r="N144" s="44" t="n"/>
      <c r="O144" s="44" t="n"/>
      <c r="P144" s="44" t="n"/>
      <c r="Q144" s="44" t="n"/>
    </row>
    <row r="145" ht="22" customHeight="1">
      <c r="A145" s="37" t="inlineStr">
        <is>
          <t>Gesamtwert aller gelisteten Positionen netto</t>
        </is>
      </c>
      <c r="Q145" s="38">
        <f>SUMPRODUCT(H8:H135,J8:J135)</f>
        <v/>
      </c>
    </row>
    <row r="146" ht="22" customHeight="1">
      <c r="A146" s="37" t="inlineStr">
        <is>
          <t>zzgl. 19 % Umsatzsteuer</t>
        </is>
      </c>
      <c r="Q146" s="38">
        <f>Q145*0.19</f>
        <v/>
      </c>
    </row>
    <row r="147" ht="22" customHeight="1">
      <c r="A147" s="45" t="inlineStr">
        <is>
          <t>Gesamtwert brutto</t>
        </is>
      </c>
      <c r="Q147" s="46">
        <f>Q145+Q146</f>
        <v/>
      </c>
    </row>
    <row r="149" ht="24" customHeight="1">
      <c r="A149" s="47" t="inlineStr">
        <is>
          <t>C · PAKETANGEBOT  (Übernahme des gesamten Bestands)</t>
        </is>
      </c>
      <c r="B149" s="48" t="n"/>
      <c r="C149" s="48" t="n"/>
      <c r="D149" s="48" t="n"/>
      <c r="E149" s="48" t="n"/>
      <c r="F149" s="48" t="n"/>
      <c r="G149" s="48" t="n"/>
      <c r="H149" s="48" t="n"/>
      <c r="I149" s="48" t="n"/>
      <c r="J149" s="48" t="n"/>
      <c r="K149" s="48" t="n"/>
      <c r="L149" s="48" t="n"/>
      <c r="M149" s="48" t="n"/>
      <c r="N149" s="48" t="n"/>
      <c r="O149" s="48" t="n"/>
      <c r="P149" s="48" t="n"/>
      <c r="Q149" s="48" t="n"/>
    </row>
    <row r="150" ht="22" customHeight="1">
      <c r="A150" s="37" t="inlineStr">
        <is>
          <t>Gesamtwert netto abzüglich Paketnachlass 15 %</t>
        </is>
      </c>
      <c r="Q150" s="38">
        <f>-Q145*0.15</f>
        <v/>
      </c>
    </row>
    <row r="151" ht="22" customHeight="1">
      <c r="A151" s="45" t="inlineStr">
        <is>
          <t>Paketpreis netto</t>
        </is>
      </c>
      <c r="Q151" s="46">
        <f>Q145+Q150</f>
        <v/>
      </c>
    </row>
    <row r="152" ht="22" customHeight="1">
      <c r="A152" s="37" t="inlineStr">
        <is>
          <t>zzgl. 19 % Umsatzsteuer</t>
        </is>
      </c>
      <c r="Q152" s="38">
        <f>Q151*0.19</f>
        <v/>
      </c>
    </row>
    <row r="153" ht="26" customHeight="1">
      <c r="A153" s="39" t="inlineStr">
        <is>
          <t>Paketpreis brutto</t>
        </is>
      </c>
      <c r="Q153" s="40">
        <f>Q151+Q152</f>
        <v/>
      </c>
    </row>
    <row r="154">
      <c r="A154" s="42" t="inlineStr">
        <is>
          <t>Das Paketangebot gilt für die Übernahme sämtlicher oben gelisteter Positionen in einem Zug, inklusive Abholung innerhalb von zwei Wochen nach Zuschlag. Sprechen Sie uns dafür bitte direkt an – eine Reservierung im Onlinekatalog ist dann nicht nötig.</t>
        </is>
      </c>
    </row>
    <row r="156">
      <c r="A156" s="49" t="inlineStr">
        <is>
          <t>Verkaufsbedingungen: Der Verkauf erfolgt aus einer Betriebsauflösung unter Ausschluss jeglicher Gewährleistung; es handelt sich durchweg um gebrauchte Gegenstände, die in dem Zustand verkauft werden, in dem sie sich befinden. Angebot freibleibend, Zwischenverkauf vorbehalten. Ihre Eintragungen in dieser Liste sind eine Interessenbekundung; verbindlich wird die Zuteilung erst mit unserer schriftlichen Bestätigung. Abholung nach Terminvereinbarung; Demontage, Verladung und Transport erfolgen durch den Käufer auf eigene Kosten und Gefahr. Elektrogeräte werden ohne Prüfnachweis nach DGUV V3 übergeben. Die Rechnung wird nach Abholung gestellt, zahlbar innerhalb von 14 Tagen ohne Abzug. Das Eigentum geht erst mit vollständiger Bezahlung über.
Kikripp GmbH · Hermann-Schwer-Str. 1 · 78048 Villingen-Schwenningen · Jenny Preisigke · 07725 5179702 · jennyp@kikripp.de</t>
        </is>
      </c>
    </row>
    <row r="157"/>
    <row r="158"/>
    <row r="159"/>
  </sheetData>
  <autoFilter ref="A7:Q135"/>
  <mergeCells count="26">
    <mergeCell ref="C1:Q1"/>
    <mergeCell ref="A141:P141"/>
    <mergeCell ref="A150:P150"/>
    <mergeCell ref="A1:B1"/>
    <mergeCell ref="A140:P140"/>
    <mergeCell ref="A142:Q142"/>
    <mergeCell ref="A147:P147"/>
    <mergeCell ref="L4:Q4"/>
    <mergeCell ref="A152:P152"/>
    <mergeCell ref="C3:I3"/>
    <mergeCell ref="A156:Q159"/>
    <mergeCell ref="A137:Q137"/>
    <mergeCell ref="A149:Q149"/>
    <mergeCell ref="A138:P138"/>
    <mergeCell ref="A154:Q154"/>
    <mergeCell ref="A146:P146"/>
    <mergeCell ref="C4:I4"/>
    <mergeCell ref="A153:P153"/>
    <mergeCell ref="A5:Q5"/>
    <mergeCell ref="L2:Q2"/>
    <mergeCell ref="A144:Q144"/>
    <mergeCell ref="A145:P145"/>
    <mergeCell ref="C2:I2"/>
    <mergeCell ref="L3:Q3"/>
    <mergeCell ref="A139:P139"/>
    <mergeCell ref="A151:P151"/>
  </mergeCells>
  <conditionalFormatting sqref="A8:Q135">
    <cfRule type="expression" priority="1" dxfId="0" stopIfTrue="0">
      <formula>$N8="ja"</formula>
    </cfRule>
  </conditionalFormatting>
  <dataValidations count="2">
    <dataValidation sqref="N8:N135" showDropDown="0" showInputMessage="0" showErrorMessage="1" allowBlank="1" errorTitle="Interesse" error="Bitte „ja&quot; oder „nein&quot; wählen." type="list">
      <formula1>"ja,nein"</formula1>
    </dataValidation>
    <dataValidation sqref="O8:O135" showDropDown="0" showInputMessage="0" showErrorMessage="1" allowBlank="1" errorTitle="Stückzahl" error="Bitte eine ganze Zahl größer 0 eintragen oder das Feld leer lassen – dann gilt die volle verfügbare Menge." type="whole" operator="greaterThan">
      <formula1>0</formula1>
    </dataValidation>
  </dataValidations>
  <pageMargins left="0.75" right="0.75" top="1" bottom="1" header="0.5" footer="0.5"/>
  <pageSetup orientation="landscape" fitToWidth="1"/>
  <drawing xmlns:r="http://schemas.openxmlformats.org/officeDocument/2006/relationships" r:id="rId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2026-09-22T12:39:06Z</dcterms:created>
  <dcterms:modified xmlns:dcterms="http://purl.org/dc/terms/" xmlns:xsi="http://www.w3.org/2001/XMLSchema-instance" xsi:type="dcterms:W3CDTF">2026-09-22T12:39:08Z</dcterms:modified>
</cp:coreProperties>
</file>