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'Angebot'!$A$7:$Q$370</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 Type="http://schemas.openxmlformats.org/officeDocument/2006/relationships/image" Target="/xl/media/image292.png" Id="rId292"/><Relationship Type="http://schemas.openxmlformats.org/officeDocument/2006/relationships/image" Target="/xl/media/image293.png" Id="rId293"/><Relationship Type="http://schemas.openxmlformats.org/officeDocument/2006/relationships/image" Target="/xl/media/image294.png" Id="rId294"/><Relationship Type="http://schemas.openxmlformats.org/officeDocument/2006/relationships/image" Target="/xl/media/image295.png" Id="rId295"/><Relationship Type="http://schemas.openxmlformats.org/officeDocument/2006/relationships/image" Target="/xl/media/image296.png" Id="rId296"/><Relationship Type="http://schemas.openxmlformats.org/officeDocument/2006/relationships/image" Target="/xl/media/image297.png" Id="rId297"/><Relationship Type="http://schemas.openxmlformats.org/officeDocument/2006/relationships/image" Target="/xl/media/image298.png" Id="rId298"/><Relationship Type="http://schemas.openxmlformats.org/officeDocument/2006/relationships/image" Target="/xl/media/image299.png" Id="rId299"/><Relationship Type="http://schemas.openxmlformats.org/officeDocument/2006/relationships/image" Target="/xl/media/image300.png" Id="rId300"/><Relationship Type="http://schemas.openxmlformats.org/officeDocument/2006/relationships/image" Target="/xl/media/image301.png" Id="rId301"/><Relationship Type="http://schemas.openxmlformats.org/officeDocument/2006/relationships/image" Target="/xl/media/image302.png" Id="rId302"/><Relationship Type="http://schemas.openxmlformats.org/officeDocument/2006/relationships/image" Target="/xl/media/image303.png" Id="rId303"/><Relationship Type="http://schemas.openxmlformats.org/officeDocument/2006/relationships/image" Target="/xl/media/image304.png" Id="rId304"/><Relationship Type="http://schemas.openxmlformats.org/officeDocument/2006/relationships/image" Target="/xl/media/image305.png" Id="rId305"/><Relationship Type="http://schemas.openxmlformats.org/officeDocument/2006/relationships/image" Target="/xl/media/image306.png" Id="rId306"/><Relationship Type="http://schemas.openxmlformats.org/officeDocument/2006/relationships/image" Target="/xl/media/image307.png" Id="rId307"/><Relationship Type="http://schemas.openxmlformats.org/officeDocument/2006/relationships/image" Target="/xl/media/image308.png" Id="rId308"/><Relationship Type="http://schemas.openxmlformats.org/officeDocument/2006/relationships/image" Target="/xl/media/image309.png" Id="rId309"/><Relationship Type="http://schemas.openxmlformats.org/officeDocument/2006/relationships/image" Target="/xl/media/image310.png" Id="rId310"/><Relationship Type="http://schemas.openxmlformats.org/officeDocument/2006/relationships/image" Target="/xl/media/image311.png" Id="rId311"/><Relationship Type="http://schemas.openxmlformats.org/officeDocument/2006/relationships/image" Target="/xl/media/image312.png" Id="rId312"/><Relationship Type="http://schemas.openxmlformats.org/officeDocument/2006/relationships/image" Target="/xl/media/image313.png" Id="rId313"/><Relationship Type="http://schemas.openxmlformats.org/officeDocument/2006/relationships/image" Target="/xl/media/image314.png" Id="rId314"/><Relationship Type="http://schemas.openxmlformats.org/officeDocument/2006/relationships/image" Target="/xl/media/image315.png" Id="rId315"/><Relationship Type="http://schemas.openxmlformats.org/officeDocument/2006/relationships/image" Target="/xl/media/image316.png" Id="rId316"/><Relationship Type="http://schemas.openxmlformats.org/officeDocument/2006/relationships/image" Target="/xl/media/image317.png" Id="rId317"/><Relationship Type="http://schemas.openxmlformats.org/officeDocument/2006/relationships/image" Target="/xl/media/image318.png" Id="rId318"/><Relationship Type="http://schemas.openxmlformats.org/officeDocument/2006/relationships/image" Target="/xl/media/image319.png" Id="rId319"/><Relationship Type="http://schemas.openxmlformats.org/officeDocument/2006/relationships/image" Target="/xl/media/image320.png" Id="rId320"/><Relationship Type="http://schemas.openxmlformats.org/officeDocument/2006/relationships/image" Target="/xl/media/image321.png" Id="rId321"/><Relationship Type="http://schemas.openxmlformats.org/officeDocument/2006/relationships/image" Target="/xl/media/image322.png" Id="rId322"/><Relationship Type="http://schemas.openxmlformats.org/officeDocument/2006/relationships/image" Target="/xl/media/image323.png" Id="rId323"/><Relationship Type="http://schemas.openxmlformats.org/officeDocument/2006/relationships/image" Target="/xl/media/image324.png" Id="rId324"/><Relationship Type="http://schemas.openxmlformats.org/officeDocument/2006/relationships/image" Target="/xl/media/image325.png" Id="rId325"/><Relationship Type="http://schemas.openxmlformats.org/officeDocument/2006/relationships/image" Target="/xl/media/image326.png" Id="rId326"/><Relationship Type="http://schemas.openxmlformats.org/officeDocument/2006/relationships/image" Target="/xl/media/image327.png" Id="rId327"/><Relationship Type="http://schemas.openxmlformats.org/officeDocument/2006/relationships/image" Target="/xl/media/image328.png" Id="rId328"/><Relationship Type="http://schemas.openxmlformats.org/officeDocument/2006/relationships/image" Target="/xl/media/image329.png" Id="rId329"/><Relationship Type="http://schemas.openxmlformats.org/officeDocument/2006/relationships/image" Target="/xl/media/image330.png" Id="rId330"/><Relationship Type="http://schemas.openxmlformats.org/officeDocument/2006/relationships/image" Target="/xl/media/image331.png" Id="rId331"/><Relationship Type="http://schemas.openxmlformats.org/officeDocument/2006/relationships/image" Target="/xl/media/image332.png" Id="rId332"/><Relationship Type="http://schemas.openxmlformats.org/officeDocument/2006/relationships/image" Target="/xl/media/image333.png" Id="rId333"/><Relationship Type="http://schemas.openxmlformats.org/officeDocument/2006/relationships/image" Target="/xl/media/image334.png" Id="rId334"/><Relationship Type="http://schemas.openxmlformats.org/officeDocument/2006/relationships/image" Target="/xl/media/image335.png" Id="rId335"/><Relationship Type="http://schemas.openxmlformats.org/officeDocument/2006/relationships/image" Target="/xl/media/image336.png" Id="rId336"/><Relationship Type="http://schemas.openxmlformats.org/officeDocument/2006/relationships/image" Target="/xl/media/image337.png" Id="rId337"/><Relationship Type="http://schemas.openxmlformats.org/officeDocument/2006/relationships/image" Target="/xl/media/image338.png" Id="rId338"/><Relationship Type="http://schemas.openxmlformats.org/officeDocument/2006/relationships/image" Target="/xl/media/image339.png" Id="rId339"/><Relationship Type="http://schemas.openxmlformats.org/officeDocument/2006/relationships/image" Target="/xl/media/image340.png" Id="rId340"/><Relationship Type="http://schemas.openxmlformats.org/officeDocument/2006/relationships/image" Target="/xl/media/image341.png" Id="rId341"/><Relationship Type="http://schemas.openxmlformats.org/officeDocument/2006/relationships/image" Target="/xl/media/image342.png" Id="rId342"/><Relationship Type="http://schemas.openxmlformats.org/officeDocument/2006/relationships/image" Target="/xl/media/image343.png" Id="rId343"/><Relationship Type="http://schemas.openxmlformats.org/officeDocument/2006/relationships/image" Target="/xl/media/image344.png" Id="rId344"/><Relationship Type="http://schemas.openxmlformats.org/officeDocument/2006/relationships/image" Target="/xl/media/image345.png" Id="rId345"/><Relationship Type="http://schemas.openxmlformats.org/officeDocument/2006/relationships/image" Target="/xl/media/image346.png" Id="rId346"/><Relationship Type="http://schemas.openxmlformats.org/officeDocument/2006/relationships/image" Target="/xl/media/image347.png" Id="rId347"/><Relationship Type="http://schemas.openxmlformats.org/officeDocument/2006/relationships/image" Target="/xl/media/image348.png" Id="rId348"/><Relationship Type="http://schemas.openxmlformats.org/officeDocument/2006/relationships/image" Target="/xl/media/image349.png" Id="rId349"/><Relationship Type="http://schemas.openxmlformats.org/officeDocument/2006/relationships/image" Target="/xl/media/image350.png" Id="rId350"/><Relationship Type="http://schemas.openxmlformats.org/officeDocument/2006/relationships/image" Target="/xl/media/image351.png" Id="rId351"/><Relationship Type="http://schemas.openxmlformats.org/officeDocument/2006/relationships/image" Target="/xl/media/image352.png" Id="rId352"/><Relationship Type="http://schemas.openxmlformats.org/officeDocument/2006/relationships/image" Target="/xl/media/image353.png" Id="rId353"/><Relationship Type="http://schemas.openxmlformats.org/officeDocument/2006/relationships/image" Target="/xl/media/image354.png" Id="rId354"/><Relationship Type="http://schemas.openxmlformats.org/officeDocument/2006/relationships/image" Target="/xl/media/image355.png" Id="rId355"/><Relationship Type="http://schemas.openxmlformats.org/officeDocument/2006/relationships/image" Target="/xl/media/image356.png" Id="rId356"/><Relationship Type="http://schemas.openxmlformats.org/officeDocument/2006/relationships/image" Target="/xl/media/image357.png" Id="rId357"/><Relationship Type="http://schemas.openxmlformats.org/officeDocument/2006/relationships/image" Target="/xl/media/image358.png" Id="rId358"/><Relationship Type="http://schemas.openxmlformats.org/officeDocument/2006/relationships/image" Target="/xl/media/image359.png" Id="rId359"/><Relationship Type="http://schemas.openxmlformats.org/officeDocument/2006/relationships/image" Target="/xl/media/image360.png" Id="rId360"/><Relationship Type="http://schemas.openxmlformats.org/officeDocument/2006/relationships/image" Target="/xl/media/image361.png" Id="rId361"/><Relationship Type="http://schemas.openxmlformats.org/officeDocument/2006/relationships/image" Target="/xl/media/image362.png" Id="rId362"/><Relationship Type="http://schemas.openxmlformats.org/officeDocument/2006/relationships/image" Target="/xl/media/image363.png" Id="rId363"/><Relationship Type="http://schemas.openxmlformats.org/officeDocument/2006/relationships/image" Target="/xl/media/image364.png" Id="rId364"/></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70485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125730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70485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125730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70485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70485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125730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125730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70485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70485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70485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70485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1257300" cy="42862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70485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70485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125730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70485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1257300" cy="61912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70485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125730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885825"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125730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125730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125730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70485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125730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70485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125730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70485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70485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125730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125730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70485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125730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70485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70485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125730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125730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70485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70485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125730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125730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70485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125730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70485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70485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125730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125730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70485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125730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70485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70485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125730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125730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70485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70485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125730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125730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70485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125730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70485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125730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70485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125730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70485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70485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125730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125730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70485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125730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70485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70485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70485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125730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70485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70485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125730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70485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125730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70485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125730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125730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70485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125730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70485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70485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125730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70485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70485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125730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125730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70485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70485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125730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70485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70485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70485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2</col>
      <colOff>0</colOff>
      <row>276</row>
      <rowOff>0</rowOff>
    </from>
    <ext cx="1257300" cy="942975"/>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2</col>
      <colOff>0</colOff>
      <row>277</row>
      <rowOff>0</rowOff>
    </from>
    <ext cx="704850" cy="942975"/>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2</col>
      <colOff>0</colOff>
      <row>278</row>
      <rowOff>0</rowOff>
    </from>
    <ext cx="704850" cy="9429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2</col>
      <colOff>0</colOff>
      <row>279</row>
      <rowOff>0</rowOff>
    </from>
    <ext cx="704850" cy="9429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2</col>
      <colOff>0</colOff>
      <row>280</row>
      <rowOff>0</rowOff>
    </from>
    <ext cx="704850" cy="942975"/>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2</col>
      <colOff>0</colOff>
      <row>281</row>
      <rowOff>0</rowOff>
    </from>
    <ext cx="704850" cy="942975"/>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2</col>
      <colOff>0</colOff>
      <row>282</row>
      <rowOff>0</rowOff>
    </from>
    <ext cx="704850" cy="942975"/>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2</col>
      <colOff>0</colOff>
      <row>283</row>
      <rowOff>0</rowOff>
    </from>
    <ext cx="1257300" cy="942975"/>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2</col>
      <colOff>0</colOff>
      <row>284</row>
      <rowOff>0</rowOff>
    </from>
    <ext cx="1257300" cy="942975"/>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2</col>
      <colOff>0</colOff>
      <row>285</row>
      <rowOff>0</rowOff>
    </from>
    <ext cx="1257300" cy="9429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2</col>
      <colOff>0</colOff>
      <row>286</row>
      <rowOff>0</rowOff>
    </from>
    <ext cx="1257300" cy="9429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2</col>
      <colOff>0</colOff>
      <row>287</row>
      <rowOff>0</rowOff>
    </from>
    <ext cx="1257300" cy="942975"/>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2</col>
      <colOff>0</colOff>
      <row>288</row>
      <rowOff>0</rowOff>
    </from>
    <ext cx="704850" cy="942975"/>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2</col>
      <colOff>0</colOff>
      <row>289</row>
      <rowOff>0</rowOff>
    </from>
    <ext cx="1257300" cy="94297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2</col>
      <colOff>0</colOff>
      <row>290</row>
      <rowOff>0</rowOff>
    </from>
    <ext cx="704850" cy="94297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2</col>
      <colOff>0</colOff>
      <row>291</row>
      <rowOff>0</rowOff>
    </from>
    <ext cx="1257300" cy="9429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2</col>
      <colOff>0</colOff>
      <row>292</row>
      <rowOff>0</rowOff>
    </from>
    <ext cx="1257300" cy="942975"/>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2</col>
      <colOff>0</colOff>
      <row>293</row>
      <rowOff>0</rowOff>
    </from>
    <ext cx="704850" cy="942975"/>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2</col>
      <colOff>0</colOff>
      <row>294</row>
      <rowOff>0</rowOff>
    </from>
    <ext cx="704850" cy="942975"/>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2</col>
      <colOff>0</colOff>
      <row>295</row>
      <rowOff>0</rowOff>
    </from>
    <ext cx="1257300" cy="942975"/>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2</col>
      <colOff>0</colOff>
      <row>296</row>
      <rowOff>0</rowOff>
    </from>
    <ext cx="704850" cy="9429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2</col>
      <colOff>0</colOff>
      <row>297</row>
      <rowOff>0</rowOff>
    </from>
    <ext cx="704850" cy="9429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2</col>
      <colOff>0</colOff>
      <row>298</row>
      <rowOff>0</rowOff>
    </from>
    <ext cx="704850" cy="942975"/>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2</col>
      <colOff>0</colOff>
      <row>299</row>
      <rowOff>0</rowOff>
    </from>
    <ext cx="1257300" cy="942975"/>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2</col>
      <colOff>0</colOff>
      <row>300</row>
      <rowOff>0</rowOff>
    </from>
    <ext cx="704850" cy="942975"/>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oneCellAnchor>
    <from>
      <col>2</col>
      <colOff>0</colOff>
      <row>301</row>
      <rowOff>0</rowOff>
    </from>
    <ext cx="704850" cy="942975"/>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oneCellAnchor>
  <oneCellAnchor>
    <from>
      <col>2</col>
      <colOff>0</colOff>
      <row>302</row>
      <rowOff>0</rowOff>
    </from>
    <ext cx="1257300" cy="942975"/>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oneCellAnchor>
  <oneCellAnchor>
    <from>
      <col>2</col>
      <colOff>0</colOff>
      <row>303</row>
      <rowOff>0</rowOff>
    </from>
    <ext cx="704850" cy="942975"/>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oneCellAnchor>
  <oneCellAnchor>
    <from>
      <col>2</col>
      <colOff>0</colOff>
      <row>304</row>
      <rowOff>0</rowOff>
    </from>
    <ext cx="704850" cy="942975"/>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oneCellAnchor>
  <oneCellAnchor>
    <from>
      <col>2</col>
      <colOff>0</colOff>
      <row>305</row>
      <rowOff>0</rowOff>
    </from>
    <ext cx="1257300" cy="942975"/>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oneCellAnchor>
  <oneCellAnchor>
    <from>
      <col>2</col>
      <colOff>0</colOff>
      <row>306</row>
      <rowOff>0</rowOff>
    </from>
    <ext cx="704850" cy="942975"/>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oneCellAnchor>
  <oneCellAnchor>
    <from>
      <col>2</col>
      <colOff>0</colOff>
      <row>307</row>
      <rowOff>0</rowOff>
    </from>
    <ext cx="704850" cy="942975"/>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oneCellAnchor>
  <oneCellAnchor>
    <from>
      <col>2</col>
      <colOff>0</colOff>
      <row>308</row>
      <rowOff>0</rowOff>
    </from>
    <ext cx="704850" cy="942975"/>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oneCellAnchor>
  <oneCellAnchor>
    <from>
      <col>2</col>
      <colOff>0</colOff>
      <row>309</row>
      <rowOff>0</rowOff>
    </from>
    <ext cx="704850" cy="942975"/>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oneCellAnchor>
  <oneCellAnchor>
    <from>
      <col>2</col>
      <colOff>0</colOff>
      <row>310</row>
      <rowOff>0</rowOff>
    </from>
    <ext cx="1257300" cy="942975"/>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oneCellAnchor>
  <oneCellAnchor>
    <from>
      <col>2</col>
      <colOff>0</colOff>
      <row>311</row>
      <rowOff>0</rowOff>
    </from>
    <ext cx="704850" cy="942975"/>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oneCellAnchor>
  <oneCellAnchor>
    <from>
      <col>2</col>
      <colOff>0</colOff>
      <row>312</row>
      <rowOff>0</rowOff>
    </from>
    <ext cx="704850" cy="942975"/>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oneCellAnchor>
  <oneCellAnchor>
    <from>
      <col>2</col>
      <colOff>0</colOff>
      <row>313</row>
      <rowOff>0</rowOff>
    </from>
    <ext cx="704850" cy="942975"/>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oneCellAnchor>
  <oneCellAnchor>
    <from>
      <col>2</col>
      <colOff>0</colOff>
      <row>314</row>
      <rowOff>0</rowOff>
    </from>
    <ext cx="1257300" cy="942975"/>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oneCellAnchor>
  <oneCellAnchor>
    <from>
      <col>2</col>
      <colOff>0</colOff>
      <row>315</row>
      <rowOff>0</rowOff>
    </from>
    <ext cx="704850" cy="942975"/>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oneCellAnchor>
  <oneCellAnchor>
    <from>
      <col>2</col>
      <colOff>0</colOff>
      <row>316</row>
      <rowOff>0</rowOff>
    </from>
    <ext cx="704850" cy="942975"/>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oneCellAnchor>
  <oneCellAnchor>
    <from>
      <col>2</col>
      <colOff>0</colOff>
      <row>317</row>
      <rowOff>0</rowOff>
    </from>
    <ext cx="704850" cy="942975"/>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oneCellAnchor>
  <oneCellAnchor>
    <from>
      <col>2</col>
      <colOff>0</colOff>
      <row>318</row>
      <rowOff>0</rowOff>
    </from>
    <ext cx="704850" cy="942975"/>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oneCellAnchor>
  <oneCellAnchor>
    <from>
      <col>2</col>
      <colOff>0</colOff>
      <row>319</row>
      <rowOff>0</rowOff>
    </from>
    <ext cx="704850" cy="942975"/>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oneCellAnchor>
  <oneCellAnchor>
    <from>
      <col>2</col>
      <colOff>0</colOff>
      <row>320</row>
      <rowOff>0</rowOff>
    </from>
    <ext cx="704850" cy="942975"/>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oneCellAnchor>
  <oneCellAnchor>
    <from>
      <col>2</col>
      <colOff>0</colOff>
      <row>321</row>
      <rowOff>0</rowOff>
    </from>
    <ext cx="704850" cy="942975"/>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oneCellAnchor>
  <oneCellAnchor>
    <from>
      <col>2</col>
      <colOff>0</colOff>
      <row>322</row>
      <rowOff>0</rowOff>
    </from>
    <ext cx="1257300" cy="942975"/>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oneCellAnchor>
  <oneCellAnchor>
    <from>
      <col>2</col>
      <colOff>0</colOff>
      <row>323</row>
      <rowOff>0</rowOff>
    </from>
    <ext cx="704850" cy="942975"/>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oneCellAnchor>
  <oneCellAnchor>
    <from>
      <col>2</col>
      <colOff>0</colOff>
      <row>324</row>
      <rowOff>0</rowOff>
    </from>
    <ext cx="704850" cy="942975"/>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oneCellAnchor>
  <oneCellAnchor>
    <from>
      <col>2</col>
      <colOff>0</colOff>
      <row>325</row>
      <rowOff>0</rowOff>
    </from>
    <ext cx="704850" cy="942975"/>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oneCellAnchor>
  <oneCellAnchor>
    <from>
      <col>2</col>
      <colOff>0</colOff>
      <row>326</row>
      <rowOff>0</rowOff>
    </from>
    <ext cx="704850" cy="942975"/>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oneCellAnchor>
  <oneCellAnchor>
    <from>
      <col>2</col>
      <colOff>0</colOff>
      <row>327</row>
      <rowOff>0</rowOff>
    </from>
    <ext cx="704850" cy="942975"/>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oneCellAnchor>
  <oneCellAnchor>
    <from>
      <col>2</col>
      <colOff>0</colOff>
      <row>328</row>
      <rowOff>0</rowOff>
    </from>
    <ext cx="704850" cy="942975"/>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oneCellAnchor>
  <oneCellAnchor>
    <from>
      <col>2</col>
      <colOff>0</colOff>
      <row>329</row>
      <rowOff>0</rowOff>
    </from>
    <ext cx="704850" cy="942975"/>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oneCellAnchor>
  <oneCellAnchor>
    <from>
      <col>2</col>
      <colOff>0</colOff>
      <row>330</row>
      <rowOff>0</rowOff>
    </from>
    <ext cx="1257300" cy="942975"/>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oneCellAnchor>
  <oneCellAnchor>
    <from>
      <col>2</col>
      <colOff>0</colOff>
      <row>331</row>
      <rowOff>0</rowOff>
    </from>
    <ext cx="1257300" cy="942975"/>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oneCellAnchor>
  <oneCellAnchor>
    <from>
      <col>2</col>
      <colOff>0</colOff>
      <row>332</row>
      <rowOff>0</rowOff>
    </from>
    <ext cx="704850" cy="942975"/>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oneCellAnchor>
  <oneCellAnchor>
    <from>
      <col>2</col>
      <colOff>0</colOff>
      <row>333</row>
      <rowOff>0</rowOff>
    </from>
    <ext cx="1257300" cy="942975"/>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oneCellAnchor>
  <oneCellAnchor>
    <from>
      <col>2</col>
      <colOff>0</colOff>
      <row>334</row>
      <rowOff>0</rowOff>
    </from>
    <ext cx="1257300" cy="942975"/>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oneCellAnchor>
  <oneCellAnchor>
    <from>
      <col>2</col>
      <colOff>0</colOff>
      <row>335</row>
      <rowOff>0</rowOff>
    </from>
    <ext cx="704850" cy="942975"/>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oneCellAnchor>
  <oneCellAnchor>
    <from>
      <col>2</col>
      <colOff>0</colOff>
      <row>336</row>
      <rowOff>0</rowOff>
    </from>
    <ext cx="1257300" cy="942975"/>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oneCellAnchor>
  <oneCellAnchor>
    <from>
      <col>2</col>
      <colOff>0</colOff>
      <row>337</row>
      <rowOff>0</rowOff>
    </from>
    <ext cx="704850" cy="942975"/>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oneCellAnchor>
  <oneCellAnchor>
    <from>
      <col>2</col>
      <colOff>0</colOff>
      <row>338</row>
      <rowOff>0</rowOff>
    </from>
    <ext cx="1257300" cy="942975"/>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oneCellAnchor>
  <oneCellAnchor>
    <from>
      <col>2</col>
      <colOff>0</colOff>
      <row>339</row>
      <rowOff>0</rowOff>
    </from>
    <ext cx="704850" cy="942975"/>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oneCellAnchor>
  <oneCellAnchor>
    <from>
      <col>2</col>
      <colOff>0</colOff>
      <row>340</row>
      <rowOff>0</rowOff>
    </from>
    <ext cx="704850" cy="942975"/>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oneCellAnchor>
  <oneCellAnchor>
    <from>
      <col>2</col>
      <colOff>0</colOff>
      <row>341</row>
      <rowOff>0</rowOff>
    </from>
    <ext cx="704850" cy="942975"/>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oneCellAnchor>
  <oneCellAnchor>
    <from>
      <col>2</col>
      <colOff>0</colOff>
      <row>342</row>
      <rowOff>0</rowOff>
    </from>
    <ext cx="1257300" cy="942975"/>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oneCellAnchor>
  <oneCellAnchor>
    <from>
      <col>2</col>
      <colOff>0</colOff>
      <row>343</row>
      <rowOff>0</rowOff>
    </from>
    <ext cx="704850" cy="942975"/>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oneCellAnchor>
  <oneCellAnchor>
    <from>
      <col>2</col>
      <colOff>0</colOff>
      <row>344</row>
      <rowOff>0</rowOff>
    </from>
    <ext cx="1257300" cy="942975"/>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oneCellAnchor>
  <oneCellAnchor>
    <from>
      <col>2</col>
      <colOff>0</colOff>
      <row>345</row>
      <rowOff>0</rowOff>
    </from>
    <ext cx="1257300" cy="942975"/>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oneCellAnchor>
  <oneCellAnchor>
    <from>
      <col>2</col>
      <colOff>0</colOff>
      <row>346</row>
      <rowOff>0</rowOff>
    </from>
    <ext cx="704850" cy="942975"/>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oneCellAnchor>
  <oneCellAnchor>
    <from>
      <col>2</col>
      <colOff>0</colOff>
      <row>347</row>
      <rowOff>0</rowOff>
    </from>
    <ext cx="704850" cy="942975"/>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oneCellAnchor>
  <oneCellAnchor>
    <from>
      <col>2</col>
      <colOff>0</colOff>
      <row>348</row>
      <rowOff>0</rowOff>
    </from>
    <ext cx="704850" cy="942975"/>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oneCellAnchor>
  <oneCellAnchor>
    <from>
      <col>2</col>
      <colOff>0</colOff>
      <row>349</row>
      <rowOff>0</rowOff>
    </from>
    <ext cx="704850" cy="942975"/>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oneCellAnchor>
  <oneCellAnchor>
    <from>
      <col>2</col>
      <colOff>0</colOff>
      <row>350</row>
      <rowOff>0</rowOff>
    </from>
    <ext cx="704850" cy="942975"/>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oneCellAnchor>
  <oneCellAnchor>
    <from>
      <col>2</col>
      <colOff>0</colOff>
      <row>351</row>
      <rowOff>0</rowOff>
    </from>
    <ext cx="704850" cy="942975"/>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oneCellAnchor>
  <oneCellAnchor>
    <from>
      <col>2</col>
      <colOff>0</colOff>
      <row>352</row>
      <rowOff>0</rowOff>
    </from>
    <ext cx="704850" cy="942975"/>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oneCellAnchor>
  <oneCellAnchor>
    <from>
      <col>2</col>
      <colOff>0</colOff>
      <row>353</row>
      <rowOff>0</rowOff>
    </from>
    <ext cx="1257300" cy="942975"/>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oneCellAnchor>
  <oneCellAnchor>
    <from>
      <col>2</col>
      <colOff>0</colOff>
      <row>354</row>
      <rowOff>0</rowOff>
    </from>
    <ext cx="1257300" cy="942975"/>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oneCellAnchor>
  <oneCellAnchor>
    <from>
      <col>2</col>
      <colOff>0</colOff>
      <row>355</row>
      <rowOff>0</rowOff>
    </from>
    <ext cx="704850" cy="942975"/>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oneCellAnchor>
  <oneCellAnchor>
    <from>
      <col>2</col>
      <colOff>0</colOff>
      <row>356</row>
      <rowOff>0</rowOff>
    </from>
    <ext cx="1257300" cy="942975"/>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oneCellAnchor>
  <oneCellAnchor>
    <from>
      <col>2</col>
      <colOff>0</colOff>
      <row>357</row>
      <rowOff>0</rowOff>
    </from>
    <ext cx="1257300" cy="942975"/>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oneCellAnchor>
  <oneCellAnchor>
    <from>
      <col>2</col>
      <colOff>0</colOff>
      <row>358</row>
      <rowOff>0</rowOff>
    </from>
    <ext cx="1257300" cy="942975"/>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oneCellAnchor>
  <oneCellAnchor>
    <from>
      <col>2</col>
      <colOff>0</colOff>
      <row>359</row>
      <rowOff>0</rowOff>
    </from>
    <ext cx="704850" cy="942975"/>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oneCellAnchor>
  <oneCellAnchor>
    <from>
      <col>2</col>
      <colOff>0</colOff>
      <row>360</row>
      <rowOff>0</rowOff>
    </from>
    <ext cx="704850" cy="942975"/>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oneCellAnchor>
  <oneCellAnchor>
    <from>
      <col>2</col>
      <colOff>0</colOff>
      <row>361</row>
      <rowOff>0</rowOff>
    </from>
    <ext cx="1257300" cy="942975"/>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oneCellAnchor>
  <oneCellAnchor>
    <from>
      <col>2</col>
      <colOff>0</colOff>
      <row>362</row>
      <rowOff>0</rowOff>
    </from>
    <ext cx="1257300" cy="942975"/>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oneCellAnchor>
  <oneCellAnchor>
    <from>
      <col>2</col>
      <colOff>0</colOff>
      <row>363</row>
      <rowOff>0</rowOff>
    </from>
    <ext cx="1257300" cy="942975"/>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oneCellAnchor>
  <oneCellAnchor>
    <from>
      <col>2</col>
      <colOff>0</colOff>
      <row>364</row>
      <rowOff>0</rowOff>
    </from>
    <ext cx="1257300" cy="942975"/>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oneCellAnchor>
  <oneCellAnchor>
    <from>
      <col>2</col>
      <colOff>0</colOff>
      <row>365</row>
      <rowOff>0</rowOff>
    </from>
    <ext cx="1257300" cy="942975"/>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oneCellAnchor>
  <oneCellAnchor>
    <from>
      <col>2</col>
      <colOff>0</colOff>
      <row>366</row>
      <rowOff>0</rowOff>
    </from>
    <ext cx="704850" cy="942975"/>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oneCellAnchor>
  <oneCellAnchor>
    <from>
      <col>2</col>
      <colOff>0</colOff>
      <row>367</row>
      <rowOff>0</rowOff>
    </from>
    <ext cx="1257300" cy="942975"/>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oneCellAnchor>
  <oneCellAnchor>
    <from>
      <col>2</col>
      <colOff>0</colOff>
      <row>368</row>
      <rowOff>0</rowOff>
    </from>
    <ext cx="1257300" cy="942975"/>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oneCellAnchor>
  <oneCellAnchor>
    <from>
      <col>2</col>
      <colOff>0</colOff>
      <row>369</row>
      <rowOff>0</rowOff>
    </from>
    <ext cx="704850" cy="942975"/>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94"/>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mehrere beleuchtete Ringe in unterschiedlichen Größen an dünnen Seilen, an einem gemeinsamen Deckenbaldachin.</t>
        </is>
      </c>
      <c r="E33" s="13" t="n"/>
      <c r="F33" s="23" t="inlineStr">
        <is>
          <t>Büro / Besprechung</t>
        </is>
      </c>
      <c r="G33" s="21" t="inlineStr">
        <is>
          <t>gut</t>
        </is>
      </c>
      <c r="H33" s="21" t="n">
        <v>4</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BU09-01</t>
        </is>
      </c>
      <c r="C41" s="22" t="n"/>
      <c r="D41" s="23" t="inlineStr">
        <is>
          <t>Wurzelholz-Schale groß
Dekoschale aus einem Wurzelstück, Teak, ca. 50-60 cm</t>
        </is>
      </c>
      <c r="E41" s="13" t="n"/>
      <c r="F41" s="23" t="inlineStr">
        <is>
          <t>Werkraum</t>
        </is>
      </c>
      <c r="G41" s="21" t="inlineStr">
        <is>
          <t>gut</t>
        </is>
      </c>
      <c r="H41" s="21" t="n">
        <v>1</v>
      </c>
      <c r="I41" s="21" t="inlineStr">
        <is>
          <t>Stück</t>
        </is>
      </c>
      <c r="J41" s="24" t="n">
        <v>90</v>
      </c>
      <c r="K41" s="25">
        <f>J41*1.19</f>
        <v/>
      </c>
      <c r="L41" s="21" t="inlineStr">
        <is>
          <t>VHB</t>
        </is>
      </c>
      <c r="M41" s="23" t="inlineStr">
        <is>
          <t>nur Abholung</t>
        </is>
      </c>
      <c r="N41" s="16" t="n"/>
      <c r="O41" s="17" t="n"/>
      <c r="P41" s="18" t="n"/>
      <c r="Q41" s="26">
        <f>IF(N41&lt;&gt;"ja","",IF(O41="",H41,O41)*J41)</f>
        <v/>
      </c>
    </row>
    <row r="42" ht="78" customHeight="1">
      <c r="A42" s="9" t="n">
        <v>35</v>
      </c>
      <c r="B42" s="10" t="inlineStr">
        <is>
          <t>BU09-02</t>
        </is>
      </c>
      <c r="C42" s="11" t="n"/>
      <c r="D42" s="12" t="inlineStr">
        <is>
          <t>Konvolut Baumscheiben und Holzscheiben
Baumscheiben verschiedener Größen und Holzarten, Bastelmaterial</t>
        </is>
      </c>
      <c r="E42" s="13" t="n"/>
      <c r="F42" s="12" t="inlineStr">
        <is>
          <t>Werkraum</t>
        </is>
      </c>
      <c r="G42" s="10" t="inlineStr">
        <is>
          <t>gut</t>
        </is>
      </c>
      <c r="H42" s="10" t="n">
        <v>1</v>
      </c>
      <c r="I42" s="10" t="inlineStr">
        <is>
          <t>Konvolut</t>
        </is>
      </c>
      <c r="J42" s="14" t="n">
        <v>40</v>
      </c>
      <c r="K42" s="15">
        <f>J42*1.19</f>
        <v/>
      </c>
      <c r="L42" s="10" t="inlineStr">
        <is>
          <t>VHB</t>
        </is>
      </c>
      <c r="M42" s="12" t="inlineStr">
        <is>
          <t>nur Abholung</t>
        </is>
      </c>
      <c r="N42" s="16" t="n"/>
      <c r="O42" s="17" t="n"/>
      <c r="P42" s="18" t="n"/>
      <c r="Q42" s="19">
        <f>IF(N42&lt;&gt;"ja","",IF(O42="",H42,O42)*J42)</f>
        <v/>
      </c>
    </row>
    <row r="43" ht="78" customHeight="1">
      <c r="A43" s="20" t="n">
        <v>36</v>
      </c>
      <c r="B43" s="21" t="inlineStr">
        <is>
          <t>BU09-03</t>
        </is>
      </c>
      <c r="C43" s="22" t="n"/>
      <c r="D43" s="23" t="inlineStr">
        <is>
          <t>Kreidetafel in Hausform
Tafelfolie/Kreidetafel in Hausform, beschriftbar</t>
        </is>
      </c>
      <c r="E43" s="13" t="n"/>
      <c r="F43" s="23" t="inlineStr">
        <is>
          <t>Werkraum</t>
        </is>
      </c>
      <c r="G43" s="21" t="inlineStr">
        <is>
          <t>gebraucht</t>
        </is>
      </c>
      <c r="H43" s="21" t="n">
        <v>1</v>
      </c>
      <c r="I43" s="21" t="inlineStr">
        <is>
          <t>Stück</t>
        </is>
      </c>
      <c r="J43" s="24" t="n">
        <v>25</v>
      </c>
      <c r="K43" s="25">
        <f>J43*1.19</f>
        <v/>
      </c>
      <c r="L43" s="21" t="inlineStr">
        <is>
          <t>VHB</t>
        </is>
      </c>
      <c r="M43" s="23" t="inlineStr">
        <is>
          <t>Versand möglich</t>
        </is>
      </c>
      <c r="N43" s="16" t="n"/>
      <c r="O43" s="17" t="n"/>
      <c r="P43" s="18" t="n"/>
      <c r="Q43" s="26">
        <f>IF(N43&lt;&gt;"ja","",IF(O43="",H43,O43)*J43)</f>
        <v/>
      </c>
    </row>
    <row r="44" ht="78" customHeight="1">
      <c r="A44" s="9" t="n">
        <v>37</v>
      </c>
      <c r="B44" s="35" t="inlineStr">
        <is>
          <t>GA01-01</t>
        </is>
      </c>
      <c r="C44" s="11" t="n"/>
      <c r="D44" s="12" t="inlineStr">
        <is>
          <t>Holz-Wellenliege, Doppelliege
Geschwungene Doppelliege aus Holzlatten, ca. 200 cm breit, mit Sponsorenplakette</t>
        </is>
      </c>
      <c r="E44" s="13" t="n"/>
      <c r="F44" s="12" t="inlineStr">
        <is>
          <t>Gartenanlage</t>
        </is>
      </c>
      <c r="G44" s="10" t="inlineStr">
        <is>
          <t>gebraucht</t>
        </is>
      </c>
      <c r="H44" s="10" t="n">
        <v>1</v>
      </c>
      <c r="I44" s="10" t="inlineStr">
        <is>
          <t>Stück</t>
        </is>
      </c>
      <c r="J44" s="14" t="n">
        <v>350</v>
      </c>
      <c r="K44" s="15">
        <f>J44*1.19</f>
        <v/>
      </c>
      <c r="L44" s="10" t="inlineStr">
        <is>
          <t>VHB</t>
        </is>
      </c>
      <c r="M44" s="12" t="inlineStr">
        <is>
          <t>nur Abholung</t>
        </is>
      </c>
      <c r="N44" s="16" t="n"/>
      <c r="O44" s="17" t="n"/>
      <c r="P44" s="18" t="n"/>
      <c r="Q44" s="19">
        <f>IF(N44&lt;&gt;"ja","",IF(O44="",H44,O44)*J44)</f>
        <v/>
      </c>
    </row>
    <row r="45" ht="78" customHeight="1">
      <c r="A45" s="20" t="n">
        <v>38</v>
      </c>
      <c r="B45" s="21" t="inlineStr">
        <is>
          <t>BE10-09</t>
        </is>
      </c>
      <c r="C45" s="22" t="n"/>
      <c r="D45" s="23" t="inlineStr">
        <is>
          <t>Konsolentisch schwarz mit Glasablagen
Schmaler Konsolentisch mit schwarzem Metallrahmen und zwei Ablagen aus Glas.</t>
        </is>
      </c>
      <c r="E45" s="13" t="n"/>
      <c r="F45" s="23" t="inlineStr">
        <is>
          <t>Büro / Besprechung</t>
        </is>
      </c>
      <c r="G45" s="21" t="inlineStr">
        <is>
          <t>gut</t>
        </is>
      </c>
      <c r="H45" s="21" t="n">
        <v>1</v>
      </c>
      <c r="I45" s="21" t="inlineStr">
        <is>
          <t>Stück</t>
        </is>
      </c>
      <c r="J45" s="24" t="n">
        <v>60</v>
      </c>
      <c r="K45" s="25">
        <f>J45*1.19</f>
        <v/>
      </c>
      <c r="L45" s="21" t="inlineStr">
        <is>
          <t>VHB</t>
        </is>
      </c>
      <c r="M45" s="23" t="inlineStr">
        <is>
          <t>nur Abholung</t>
        </is>
      </c>
      <c r="N45" s="16" t="n"/>
      <c r="O45" s="17" t="n"/>
      <c r="P45" s="18" t="n"/>
      <c r="Q45" s="26">
        <f>IF(N45&lt;&gt;"ja","",IF(O45="",H45,O45)*J45)</f>
        <v/>
      </c>
    </row>
    <row r="46" ht="78" customHeight="1">
      <c r="A46" s="9" t="n">
        <v>39</v>
      </c>
      <c r="B46" s="10" t="inlineStr">
        <is>
          <t>BE10-10</t>
        </is>
      </c>
      <c r="C46" s="11" t="n"/>
      <c r="D46" s="12" t="inlineStr">
        <is>
          <t>Kommode Holz, antik
Alte Holzkommode beziehungsweise Sekretär in dunklem Holz. Die linke Tür schließt nicht mehr; der übrige Zustand ist gut.</t>
        </is>
      </c>
      <c r="E46" s="13" t="n"/>
      <c r="F46" s="12" t="inlineStr">
        <is>
          <t>Büro / Besprechung</t>
        </is>
      </c>
      <c r="G46" s="10" t="inlineStr">
        <is>
          <t>gebraucht</t>
        </is>
      </c>
      <c r="H46" s="10" t="n">
        <v>1</v>
      </c>
      <c r="I46" s="10" t="inlineStr">
        <is>
          <t>Stück</t>
        </is>
      </c>
      <c r="J46" s="14" t="n">
        <v>120</v>
      </c>
      <c r="K46" s="15">
        <f>J46*1.19</f>
        <v/>
      </c>
      <c r="L46" s="10" t="inlineStr">
        <is>
          <t>VHB</t>
        </is>
      </c>
      <c r="M46" s="12" t="inlineStr">
        <is>
          <t>nur Abholung</t>
        </is>
      </c>
      <c r="N46" s="16" t="n"/>
      <c r="O46" s="17" t="n"/>
      <c r="P46" s="18" t="n"/>
      <c r="Q46" s="19">
        <f>IF(N46&lt;&gt;"ja","",IF(O46="",H46,O46)*J46)</f>
        <v/>
      </c>
    </row>
    <row r="47" ht="78" customHeight="1">
      <c r="A47" s="20" t="n">
        <v>40</v>
      </c>
      <c r="B47" s="21" t="inlineStr">
        <is>
          <t>BE10-11</t>
        </is>
      </c>
      <c r="C47" s="22" t="n"/>
      <c r="D47" s="23" t="inlineStr">
        <is>
          <t>Bürodrehstuhl weiß
Bürodrehstuhl in Weiß auf fünf Rollen, Sitzhöhe verstellbar.</t>
        </is>
      </c>
      <c r="E47" s="13" t="n"/>
      <c r="F47" s="23" t="inlineStr">
        <is>
          <t>Büro / Besprechung</t>
        </is>
      </c>
      <c r="G47" s="21" t="inlineStr">
        <is>
          <t>gebraucht</t>
        </is>
      </c>
      <c r="H47" s="21" t="n">
        <v>1</v>
      </c>
      <c r="I47" s="21" t="inlineStr">
        <is>
          <t>Stück</t>
        </is>
      </c>
      <c r="J47" s="24" t="n">
        <v>60</v>
      </c>
      <c r="K47" s="25">
        <f>J47*1.19</f>
        <v/>
      </c>
      <c r="L47" s="21" t="inlineStr">
        <is>
          <t>VHB</t>
        </is>
      </c>
      <c r="M47" s="23" t="inlineStr">
        <is>
          <t>nur Abholung</t>
        </is>
      </c>
      <c r="N47" s="16" t="n"/>
      <c r="O47" s="17" t="n"/>
      <c r="P47" s="18" t="n"/>
      <c r="Q47" s="26">
        <f>IF(N47&lt;&gt;"ja","",IF(O47="",H47,O47)*J47)</f>
        <v/>
      </c>
    </row>
    <row r="48" ht="78" customHeight="1">
      <c r="A48" s="9" t="n">
        <v>41</v>
      </c>
      <c r="B48" s="10" t="inlineStr">
        <is>
          <t>BE10-12</t>
        </is>
      </c>
      <c r="C48" s="11" t="n"/>
      <c r="D48" s="12" t="inlineStr">
        <is>
          <t>Aktenschrank weiß
Büroschrank in Weiß mit Türen und Einlegeböden.</t>
        </is>
      </c>
      <c r="E48" s="13" t="n"/>
      <c r="F48" s="12" t="inlineStr">
        <is>
          <t>Büro / Besprechung</t>
        </is>
      </c>
      <c r="G48" s="10" t="inlineStr">
        <is>
          <t>gut</t>
        </is>
      </c>
      <c r="H48" s="10" t="n">
        <v>2</v>
      </c>
      <c r="I48" s="10" t="inlineStr">
        <is>
          <t>Stück</t>
        </is>
      </c>
      <c r="J48" s="14" t="n">
        <v>90</v>
      </c>
      <c r="K48" s="15">
        <f>J48*1.19</f>
        <v/>
      </c>
      <c r="L48" s="10" t="inlineStr">
        <is>
          <t>VHB</t>
        </is>
      </c>
      <c r="M48" s="12" t="inlineStr">
        <is>
          <t>nur Abholung</t>
        </is>
      </c>
      <c r="N48" s="16" t="n"/>
      <c r="O48" s="17" t="n"/>
      <c r="P48" s="18" t="n"/>
      <c r="Q48" s="19">
        <f>IF(N48&lt;&gt;"ja","",IF(O48="",H48,O48)*J48)</f>
        <v/>
      </c>
    </row>
    <row r="49" ht="78" customHeight="1">
      <c r="A49" s="20" t="n">
        <v>42</v>
      </c>
      <c r="B49" s="21" t="inlineStr">
        <is>
          <t>NE01-01</t>
        </is>
      </c>
      <c r="C49" s="22" t="n"/>
      <c r="D49" s="23" t="inlineStr">
        <is>
          <t>Deko-Hirschkopf weiß
Kunstharz, weiß, mit schwarzem Geweih, auf Holzschild, Wandmontage</t>
        </is>
      </c>
      <c r="E49" s="13" t="n"/>
      <c r="F49" s="23" t="inlineStr">
        <is>
          <t>Flur</t>
        </is>
      </c>
      <c r="G49" s="21" t="inlineStr">
        <is>
          <t>gut</t>
        </is>
      </c>
      <c r="H49" s="21" t="n">
        <v>1</v>
      </c>
      <c r="I49" s="21" t="inlineStr">
        <is>
          <t>Stück</t>
        </is>
      </c>
      <c r="J49" s="24" t="n">
        <v>45</v>
      </c>
      <c r="K49" s="25">
        <f>J49*1.19</f>
        <v/>
      </c>
      <c r="L49" s="21" t="inlineStr">
        <is>
          <t>VHB</t>
        </is>
      </c>
      <c r="M49" s="23" t="inlineStr">
        <is>
          <t>Versand möglich</t>
        </is>
      </c>
      <c r="N49" s="16" t="n"/>
      <c r="O49" s="17" t="n"/>
      <c r="P49" s="18" t="n"/>
      <c r="Q49" s="26">
        <f>IF(N49&lt;&gt;"ja","",IF(O49="",H49,O49)*J49)</f>
        <v/>
      </c>
    </row>
    <row r="50" ht="78" customHeight="1">
      <c r="A50" s="27" t="n">
        <v>43</v>
      </c>
      <c r="B50" s="28" t="inlineStr">
        <is>
          <t>NE01-02</t>
        </is>
      </c>
      <c r="C50" s="29" t="n"/>
      <c r="D50" s="30" t="inlineStr">
        <is>
          <t>Trachtenfotografie gerahmt, schwarz
Fotodruck im schwarzen Rahmen mit Passepartout, ca. 30 x 40 cm - Kaufware</t>
        </is>
      </c>
      <c r="E50" s="30" t="n"/>
      <c r="F50" s="30" t="inlineStr">
        <is>
          <t>Flur</t>
        </is>
      </c>
      <c r="G50" s="28" t="inlineStr">
        <is>
          <t>gut</t>
        </is>
      </c>
      <c r="H50" s="28" t="n">
        <v>5</v>
      </c>
      <c r="I50" s="28" t="inlineStr">
        <is>
          <t>Stück</t>
        </is>
      </c>
      <c r="J50" s="31" t="n">
        <v>45</v>
      </c>
      <c r="K50" s="32">
        <f>J50*1.19</f>
        <v/>
      </c>
      <c r="L50" s="28" t="inlineStr">
        <is>
          <t>VHB</t>
        </is>
      </c>
      <c r="M50" s="30" t="inlineStr">
        <is>
          <t>Versand möglich</t>
        </is>
      </c>
      <c r="N50" s="16" t="n"/>
      <c r="O50" s="17" t="n"/>
      <c r="P50" s="18" t="n"/>
      <c r="Q50" s="33">
        <f>IF(N50&lt;&gt;"ja","",IF(O50="",H50,O50)*J50)</f>
        <v/>
      </c>
    </row>
    <row r="51" ht="78" customHeight="1">
      <c r="A51" s="27" t="n">
        <v>44</v>
      </c>
      <c r="B51" s="28" t="inlineStr">
        <is>
          <t>NE01-03</t>
        </is>
      </c>
      <c r="C51" s="29" t="n"/>
      <c r="D51" s="30" t="inlineStr">
        <is>
          <t>Trachtenportrait gerahmt, klein
Fotodruck gerahmt, kleinformatig - Kaufware</t>
        </is>
      </c>
      <c r="E51" s="30" t="n"/>
      <c r="F51" s="30" t="inlineStr">
        <is>
          <t>Flur</t>
        </is>
      </c>
      <c r="G51" s="28" t="inlineStr">
        <is>
          <t>gut</t>
        </is>
      </c>
      <c r="H51" s="28" t="n">
        <v>3</v>
      </c>
      <c r="I51" s="28" t="inlineStr">
        <is>
          <t>Stück</t>
        </is>
      </c>
      <c r="J51" s="31" t="n">
        <v>35</v>
      </c>
      <c r="K51" s="32">
        <f>J51*1.19</f>
        <v/>
      </c>
      <c r="L51" s="28" t="inlineStr">
        <is>
          <t>VHB</t>
        </is>
      </c>
      <c r="M51" s="30" t="inlineStr">
        <is>
          <t>Versand möglich</t>
        </is>
      </c>
      <c r="N51" s="16" t="n"/>
      <c r="O51" s="17" t="n"/>
      <c r="P51" s="18" t="n"/>
      <c r="Q51" s="33">
        <f>IF(N51&lt;&gt;"ja","",IF(O51="",H51,O51)*J51)</f>
        <v/>
      </c>
    </row>
    <row r="52" ht="78" customHeight="1">
      <c r="A52" s="9" t="n">
        <v>45</v>
      </c>
      <c r="B52" s="10" t="inlineStr">
        <is>
          <t>NE01-04</t>
        </is>
      </c>
      <c r="C52" s="11" t="n"/>
      <c r="D52" s="12" t="inlineStr">
        <is>
          <t>Gemälde Bollenhut abstrakt, schwarz-weiß
Acryl auf Leinwand, ca. 90 x 90 cm - Eigenarbeit einer Privatperson</t>
        </is>
      </c>
      <c r="E52" s="13" t="n"/>
      <c r="F52" s="12" t="inlineStr">
        <is>
          <t>Flur</t>
        </is>
      </c>
      <c r="G52" s="10" t="inlineStr">
        <is>
          <t>gut</t>
        </is>
      </c>
      <c r="H52" s="10" t="n">
        <v>1</v>
      </c>
      <c r="I52" s="10" t="inlineStr">
        <is>
          <t>Stück</t>
        </is>
      </c>
      <c r="J52" s="14" t="n">
        <v>150</v>
      </c>
      <c r="K52" s="15">
        <f>J52*1.19</f>
        <v/>
      </c>
      <c r="L52" s="10" t="inlineStr">
        <is>
          <t>VHB</t>
        </is>
      </c>
      <c r="M52" s="12" t="inlineStr">
        <is>
          <t>nur Abholung</t>
        </is>
      </c>
      <c r="N52" s="16" t="n"/>
      <c r="O52" s="17" t="n"/>
      <c r="P52" s="18" t="n"/>
      <c r="Q52" s="19">
        <f>IF(N52&lt;&gt;"ja","",IF(O52="",H52,O52)*J52)</f>
        <v/>
      </c>
    </row>
    <row r="53" ht="78" customHeight="1">
      <c r="A53" s="20" t="n">
        <v>46</v>
      </c>
      <c r="B53" s="21" t="inlineStr">
        <is>
          <t>NE01-05</t>
        </is>
      </c>
      <c r="C53" s="22" t="n"/>
      <c r="D53" s="23" t="inlineStr">
        <is>
          <t>Sansevieria groß im Übertopf
Bogenhanf, große Pflanze,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NE01-06</t>
        </is>
      </c>
      <c r="C54" s="11" t="n"/>
      <c r="D54" s="12" t="inlineStr">
        <is>
          <t>Gemälde Bollenhut rot-weiß
Acryl auf Leinwand, ca. 50 x 60 cm - Eigenarbeit einer Privatperson</t>
        </is>
      </c>
      <c r="E54" s="13" t="n"/>
      <c r="F54" s="12" t="inlineStr">
        <is>
          <t>Flur</t>
        </is>
      </c>
      <c r="G54" s="10" t="inlineStr">
        <is>
          <t>gut</t>
        </is>
      </c>
      <c r="H54" s="10" t="n">
        <v>1</v>
      </c>
      <c r="I54" s="10" t="inlineStr">
        <is>
          <t>Stück</t>
        </is>
      </c>
      <c r="J54" s="14" t="n">
        <v>140</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NE01-07</t>
        </is>
      </c>
      <c r="C55" s="22" t="n"/>
      <c r="D55" s="23" t="inlineStr">
        <is>
          <t>Holz-Schriftzug Heimat
Dekoschriftzug aus Holz</t>
        </is>
      </c>
      <c r="E55" s="13" t="n"/>
      <c r="F55" s="23" t="inlineStr">
        <is>
          <t>Flur</t>
        </is>
      </c>
      <c r="G55" s="21" t="inlineStr">
        <is>
          <t>gut</t>
        </is>
      </c>
      <c r="H55" s="21" t="n">
        <v>1</v>
      </c>
      <c r="I55" s="21" t="inlineStr">
        <is>
          <t>Stück</t>
        </is>
      </c>
      <c r="J55" s="24" t="n">
        <v>25</v>
      </c>
      <c r="K55" s="25">
        <f>J55*1.19</f>
        <v/>
      </c>
      <c r="L55" s="21" t="inlineStr">
        <is>
          <t>VHB</t>
        </is>
      </c>
      <c r="M55" s="23" t="inlineStr">
        <is>
          <t>Versand möglich</t>
        </is>
      </c>
      <c r="N55" s="16" t="n"/>
      <c r="O55" s="17" t="n"/>
      <c r="P55" s="18" t="n"/>
      <c r="Q55" s="26">
        <f>IF(N55&lt;&gt;"ja","",IF(O55="",H55,O55)*J55)</f>
        <v/>
      </c>
    </row>
    <row r="56" ht="78" customHeight="1">
      <c r="A56" s="9" t="n">
        <v>49</v>
      </c>
      <c r="B56" s="10" t="inlineStr">
        <is>
          <t>NE01-08</t>
        </is>
      </c>
      <c r="C56" s="11" t="n"/>
      <c r="D56" s="12" t="inlineStr">
        <is>
          <t>Zamioculcas im Übertopf
Glücksfeder, weißer Übertopf</t>
        </is>
      </c>
      <c r="E56" s="13" t="n"/>
      <c r="F56" s="12" t="inlineStr">
        <is>
          <t>Flur</t>
        </is>
      </c>
      <c r="G56" s="10" t="inlineStr">
        <is>
          <t>gut</t>
        </is>
      </c>
      <c r="H56" s="10" t="n">
        <v>1</v>
      </c>
      <c r="I56" s="10" t="inlineStr">
        <is>
          <t>Stück</t>
        </is>
      </c>
      <c r="J56" s="14" t="n">
        <v>60</v>
      </c>
      <c r="K56" s="15">
        <f>J56*1.19</f>
        <v/>
      </c>
      <c r="L56" s="10" t="inlineStr">
        <is>
          <t>VHB</t>
        </is>
      </c>
      <c r="M56" s="12" t="inlineStr">
        <is>
          <t>nur Abholung</t>
        </is>
      </c>
      <c r="N56" s="16" t="n"/>
      <c r="O56" s="17" t="n"/>
      <c r="P56" s="18" t="n"/>
      <c r="Q56" s="19">
        <f>IF(N56&lt;&gt;"ja","",IF(O56="",H56,O56)*J56)</f>
        <v/>
      </c>
    </row>
    <row r="57" ht="78" customHeight="1">
      <c r="A57" s="20" t="n">
        <v>50</v>
      </c>
      <c r="B57" s="21" t="inlineStr">
        <is>
          <t>NE01-10</t>
        </is>
      </c>
      <c r="C57" s="22" t="n"/>
      <c r="D57" s="23" t="inlineStr">
        <is>
          <t>Deckenleuchte Pusteblume
IKEA Maskros, weiß, zwei Größen</t>
        </is>
      </c>
      <c r="E57" s="13" t="n"/>
      <c r="F57" s="23" t="inlineStr">
        <is>
          <t>Flur</t>
        </is>
      </c>
      <c r="G57" s="21" t="inlineStr">
        <is>
          <t>gut</t>
        </is>
      </c>
      <c r="H57" s="21" t="n">
        <v>2</v>
      </c>
      <c r="I57" s="21" t="inlineStr">
        <is>
          <t>Stück</t>
        </is>
      </c>
      <c r="J57" s="24" t="n">
        <v>35</v>
      </c>
      <c r="K57" s="25">
        <f>J57*1.19</f>
        <v/>
      </c>
      <c r="L57" s="21" t="inlineStr">
        <is>
          <t>VHB</t>
        </is>
      </c>
      <c r="M57" s="23" t="inlineStr">
        <is>
          <t>nur Abholung</t>
        </is>
      </c>
      <c r="N57" s="16" t="n"/>
      <c r="O57" s="17" t="n"/>
      <c r="P57" s="18" t="n"/>
      <c r="Q57" s="26">
        <f>IF(N57&lt;&gt;"ja","",IF(O57="",H57,O57)*J57)</f>
        <v/>
      </c>
    </row>
    <row r="58" ht="78" customHeight="1">
      <c r="A58" s="9" t="n">
        <v>51</v>
      </c>
      <c r="B58" s="10" t="inlineStr">
        <is>
          <t>NE01-11</t>
        </is>
      </c>
      <c r="C58" s="11" t="n"/>
      <c r="D58" s="12" t="inlineStr">
        <is>
          <t>Gemälde Bollenhut-Mädchen
Acryl auf Leinwand, ca. 60 x 80 cm - Eigenarbeit einer Privatperson</t>
        </is>
      </c>
      <c r="E58" s="13" t="n"/>
      <c r="F58" s="12" t="inlineStr">
        <is>
          <t>Flur</t>
        </is>
      </c>
      <c r="G58" s="10" t="inlineStr">
        <is>
          <t>gut</t>
        </is>
      </c>
      <c r="H58" s="10" t="n">
        <v>1</v>
      </c>
      <c r="I58" s="10" t="inlineStr">
        <is>
          <t>Stück</t>
        </is>
      </c>
      <c r="J58" s="14" t="n">
        <v>360</v>
      </c>
      <c r="K58" s="15">
        <f>J58*1.19</f>
        <v/>
      </c>
      <c r="L58" s="10" t="inlineStr">
        <is>
          <t>VHB</t>
        </is>
      </c>
      <c r="M58" s="12" t="inlineStr">
        <is>
          <t>nur Abholung</t>
        </is>
      </c>
      <c r="N58" s="16" t="n"/>
      <c r="O58" s="17" t="n"/>
      <c r="P58" s="18" t="n"/>
      <c r="Q58" s="19">
        <f>IF(N58&lt;&gt;"ja","",IF(O58="",H58,O58)*J58)</f>
        <v/>
      </c>
    </row>
    <row r="59" ht="78" customHeight="1">
      <c r="A59" s="20" t="n">
        <v>52</v>
      </c>
      <c r="B59" s="21" t="inlineStr">
        <is>
          <t>NE01-12</t>
        </is>
      </c>
      <c r="C59" s="22" t="n"/>
      <c r="D59" s="23" t="inlineStr">
        <is>
          <t>Gemälde Fuchs mit Bollenhut
Acryl auf Leinwand, ca. 80 x 100 cm - Eigenarbeit einer Privatperson</t>
        </is>
      </c>
      <c r="E59" s="13" t="n"/>
      <c r="F59" s="23" t="inlineStr">
        <is>
          <t>Flur</t>
        </is>
      </c>
      <c r="G59" s="21" t="inlineStr">
        <is>
          <t>gut</t>
        </is>
      </c>
      <c r="H59" s="21" t="n">
        <v>1</v>
      </c>
      <c r="I59" s="21" t="inlineStr">
        <is>
          <t>Stück</t>
        </is>
      </c>
      <c r="J59" s="24" t="n">
        <v>180</v>
      </c>
      <c r="K59" s="25">
        <f>J59*1.19</f>
        <v/>
      </c>
      <c r="L59" s="21" t="inlineStr">
        <is>
          <t>VHB</t>
        </is>
      </c>
      <c r="M59" s="23" t="inlineStr">
        <is>
          <t>nur Abholung</t>
        </is>
      </c>
      <c r="N59" s="16" t="n"/>
      <c r="O59" s="17" t="n"/>
      <c r="P59" s="18" t="n"/>
      <c r="Q59" s="26">
        <f>IF(N59&lt;&gt;"ja","",IF(O59="",H59,O59)*J59)</f>
        <v/>
      </c>
    </row>
    <row r="60" ht="78" customHeight="1">
      <c r="A60" s="9" t="n">
        <v>53</v>
      </c>
      <c r="B60" s="10" t="inlineStr">
        <is>
          <t>NE01-13</t>
        </is>
      </c>
      <c r="C60" s="11" t="n"/>
      <c r="D60" s="12" t="inlineStr">
        <is>
          <t>Gemälde Panorama, 3 Figuren
Acryl auf Leinwand, Querformat ca. 120 x 40 cm - Eigenarbeit einer Privatperson</t>
        </is>
      </c>
      <c r="E60" s="13" t="n"/>
      <c r="F60" s="12" t="inlineStr">
        <is>
          <t>Flur</t>
        </is>
      </c>
      <c r="G60" s="10" t="inlineStr">
        <is>
          <t>gut</t>
        </is>
      </c>
      <c r="H60" s="10" t="n">
        <v>1</v>
      </c>
      <c r="I60" s="10" t="inlineStr">
        <is>
          <t>Stück</t>
        </is>
      </c>
      <c r="J60" s="14" t="n">
        <v>120</v>
      </c>
      <c r="K60" s="15">
        <f>J60*1.19</f>
        <v/>
      </c>
      <c r="L60" s="10" t="inlineStr">
        <is>
          <t>VHB</t>
        </is>
      </c>
      <c r="M60" s="12" t="inlineStr">
        <is>
          <t>nur Abholung</t>
        </is>
      </c>
      <c r="N60" s="16" t="n"/>
      <c r="O60" s="17" t="n"/>
      <c r="P60" s="18" t="n"/>
      <c r="Q60" s="19">
        <f>IF(N60&lt;&gt;"ja","",IF(O60="",H60,O60)*J60)</f>
        <v/>
      </c>
    </row>
    <row r="61" ht="78" customHeight="1">
      <c r="A61" s="20" t="n">
        <v>54</v>
      </c>
      <c r="B61" s="21" t="inlineStr">
        <is>
          <t>NE01-14</t>
        </is>
      </c>
      <c r="C61" s="22" t="n"/>
      <c r="D61" s="23" t="inlineStr">
        <is>
          <t>Gemälde Panorama, 5 Figuren
Acryl auf Leinwand, Querformat - Eigenarbeit einer Privatperson</t>
        </is>
      </c>
      <c r="E61" s="13" t="n"/>
      <c r="F61" s="23" t="inlineStr">
        <is>
          <t>Flur</t>
        </is>
      </c>
      <c r="G61" s="21" t="inlineStr">
        <is>
          <t>gut</t>
        </is>
      </c>
      <c r="H61" s="21" t="n">
        <v>1</v>
      </c>
      <c r="I61" s="21" t="inlineStr">
        <is>
          <t>Stück</t>
        </is>
      </c>
      <c r="J61" s="24" t="n">
        <v>120</v>
      </c>
      <c r="K61" s="25">
        <f>J61*1.19</f>
        <v/>
      </c>
      <c r="L61" s="21" t="inlineStr">
        <is>
          <t>VHB</t>
        </is>
      </c>
      <c r="M61" s="23" t="inlineStr">
        <is>
          <t>nur Abholung</t>
        </is>
      </c>
      <c r="N61" s="16" t="n"/>
      <c r="O61" s="17" t="n"/>
      <c r="P61" s="18" t="n"/>
      <c r="Q61" s="26">
        <f>IF(N61&lt;&gt;"ja","",IF(O61="",H61,O61)*J61)</f>
        <v/>
      </c>
    </row>
    <row r="62" ht="78" customHeight="1">
      <c r="A62" s="9" t="n">
        <v>55</v>
      </c>
      <c r="B62" s="10" t="inlineStr">
        <is>
          <t>NE01-16</t>
        </is>
      </c>
      <c r="C62" s="11" t="n"/>
      <c r="D62" s="12" t="inlineStr">
        <is>
          <t>Pflanze mit Topf
Stoffschirm schwarz-weiß gemustert mit Fransenbesatz</t>
        </is>
      </c>
      <c r="E62" s="13" t="n"/>
      <c r="F62" s="12" t="inlineStr">
        <is>
          <t>Flur</t>
        </is>
      </c>
      <c r="G62" s="10" t="inlineStr">
        <is>
          <t>gut</t>
        </is>
      </c>
      <c r="H62" s="10" t="n">
        <v>1</v>
      </c>
      <c r="I62" s="10" t="inlineStr">
        <is>
          <t>Stück</t>
        </is>
      </c>
      <c r="J62" s="14" t="n">
        <v>20</v>
      </c>
      <c r="K62" s="15">
        <f>J62*1.19</f>
        <v/>
      </c>
      <c r="L62" s="10" t="inlineStr">
        <is>
          <t>VHB</t>
        </is>
      </c>
      <c r="M62" s="12" t="inlineStr">
        <is>
          <t>nur Abholung</t>
        </is>
      </c>
      <c r="N62" s="16" t="n"/>
      <c r="O62" s="17" t="n"/>
      <c r="P62" s="18" t="n"/>
      <c r="Q62" s="19">
        <f>IF(N62&lt;&gt;"ja","",IF(O62="",H62,O62)*J62)</f>
        <v/>
      </c>
    </row>
    <row r="63" ht="78" customHeight="1">
      <c r="A63" s="20" t="n">
        <v>56</v>
      </c>
      <c r="B63" s="35" t="inlineStr">
        <is>
          <t>NE05-01</t>
        </is>
      </c>
      <c r="C63" s="22" t="n"/>
      <c r="D63" s="23" t="inlineStr">
        <is>
          <t>Massivholztisch mit Baumkante, Essbereich
Massivholzplatte mit Baumkante, schwarzes Metallgestell mit Messingfüßen</t>
        </is>
      </c>
      <c r="E63" s="13" t="n"/>
      <c r="F63" s="23" t="inlineStr">
        <is>
          <t>Speisesaal</t>
        </is>
      </c>
      <c r="G63" s="21" t="inlineStr">
        <is>
          <t>gebraucht</t>
        </is>
      </c>
      <c r="H63" s="21" t="n">
        <v>8</v>
      </c>
      <c r="I63" s="21" t="inlineStr">
        <is>
          <t>Stück</t>
        </is>
      </c>
      <c r="J63" s="24" t="n">
        <v>450</v>
      </c>
      <c r="K63" s="25">
        <f>J63*1.19</f>
        <v/>
      </c>
      <c r="L63" s="21" t="inlineStr">
        <is>
          <t>VHB</t>
        </is>
      </c>
      <c r="M63" s="23" t="inlineStr">
        <is>
          <t>nur Abholung</t>
        </is>
      </c>
      <c r="N63" s="16" t="n"/>
      <c r="O63" s="17" t="n"/>
      <c r="P63" s="18" t="n"/>
      <c r="Q63" s="26">
        <f>IF(N63&lt;&gt;"ja","",IF(O63="",H63,O63)*J63)</f>
        <v/>
      </c>
    </row>
    <row r="64" ht="78" customHeight="1">
      <c r="A64" s="9" t="n">
        <v>57</v>
      </c>
      <c r="B64" s="10" t="inlineStr">
        <is>
          <t>NE05-02</t>
        </is>
      </c>
      <c r="C64" s="11" t="n"/>
      <c r="D64" s="12" t="inlineStr">
        <is>
          <t>Sitzbank Massivholz
Passend zu den Baumkantentischen, Massivholz mit Metallgestell</t>
        </is>
      </c>
      <c r="E64" s="13" t="n"/>
      <c r="F64" s="12" t="inlineStr">
        <is>
          <t>Speisesaal</t>
        </is>
      </c>
      <c r="G64" s="10" t="inlineStr">
        <is>
          <t>gebraucht</t>
        </is>
      </c>
      <c r="H64" s="10" t="n">
        <v>9</v>
      </c>
      <c r="I64" s="10" t="inlineStr">
        <is>
          <t>Stück</t>
        </is>
      </c>
      <c r="J64" s="14" t="n">
        <v>250</v>
      </c>
      <c r="K64" s="15">
        <f>J64*1.19</f>
        <v/>
      </c>
      <c r="L64" s="10" t="inlineStr">
        <is>
          <t>VHB</t>
        </is>
      </c>
      <c r="M64" s="12" t="inlineStr">
        <is>
          <t>nur Abholung</t>
        </is>
      </c>
      <c r="N64" s="16" t="n"/>
      <c r="O64" s="17" t="n"/>
      <c r="P64" s="18" t="n"/>
      <c r="Q64" s="19">
        <f>IF(N64&lt;&gt;"ja","",IF(O64="",H64,O64)*J64)</f>
        <v/>
      </c>
    </row>
    <row r="65" ht="78" customHeight="1">
      <c r="A65" s="20" t="n">
        <v>58</v>
      </c>
      <c r="B65" s="35" t="inlineStr">
        <is>
          <t>NE05-03</t>
        </is>
      </c>
      <c r="C65" s="22" t="n"/>
      <c r="D65" s="23" t="inlineStr">
        <is>
          <t>Kuckucksuhr groß, geschnitzt
Schwarzwälder Kuckucksuhr, aufwendig geschnitzt mit Hirschkopf, Eulen und Jagdhorn</t>
        </is>
      </c>
      <c r="E65" s="13" t="n"/>
      <c r="F65" s="23" t="inlineStr">
        <is>
          <t>Speisesaal</t>
        </is>
      </c>
      <c r="G65" s="21" t="inlineStr">
        <is>
          <t>gut</t>
        </is>
      </c>
      <c r="H65" s="21" t="n">
        <v>1</v>
      </c>
      <c r="I65" s="21" t="inlineStr">
        <is>
          <t>Stück</t>
        </is>
      </c>
      <c r="J65" s="24" t="n">
        <v>550</v>
      </c>
      <c r="K65" s="25">
        <f>J65*1.19</f>
        <v/>
      </c>
      <c r="L65" s="21" t="inlineStr">
        <is>
          <t>VHB</t>
        </is>
      </c>
      <c r="M65" s="23" t="inlineStr">
        <is>
          <t>nur Abholung</t>
        </is>
      </c>
      <c r="N65" s="16" t="n"/>
      <c r="O65" s="17" t="n"/>
      <c r="P65" s="18" t="n"/>
      <c r="Q65" s="26">
        <f>IF(N65&lt;&gt;"ja","",IF(O65="",H65,O65)*J65)</f>
        <v/>
      </c>
    </row>
    <row r="66" ht="78" customHeight="1">
      <c r="A66" s="9" t="n">
        <v>59</v>
      </c>
      <c r="B66" s="35" t="inlineStr">
        <is>
          <t>NU01-01</t>
        </is>
      </c>
      <c r="C66" s="11" t="n"/>
      <c r="D66" s="12" t="inlineStr">
        <is>
          <t>Vitra Alcove Sofa, rot
Vitra Alcove, Design Ronan &amp; Erwan Bouroullec, rot, hohe Rückenwände, Chrombeine</t>
        </is>
      </c>
      <c r="E66" s="13" t="n"/>
      <c r="F66" s="12" t="inlineStr">
        <is>
          <t>Flur</t>
        </is>
      </c>
      <c r="G66" s="10" t="inlineStr">
        <is>
          <t>gebraucht</t>
        </is>
      </c>
      <c r="H66" s="10" t="n">
        <v>2</v>
      </c>
      <c r="I66" s="10" t="inlineStr">
        <is>
          <t>Stück</t>
        </is>
      </c>
      <c r="J66" s="14" t="n">
        <v>1600</v>
      </c>
      <c r="K66" s="15">
        <f>J66*1.19</f>
        <v/>
      </c>
      <c r="L66" s="10" t="inlineStr">
        <is>
          <t>VHB</t>
        </is>
      </c>
      <c r="M66" s="12" t="inlineStr">
        <is>
          <t>nur Abholung</t>
        </is>
      </c>
      <c r="N66" s="16" t="n"/>
      <c r="O66" s="17" t="n"/>
      <c r="P66" s="18" t="n"/>
      <c r="Q66" s="19">
        <f>IF(N66&lt;&gt;"ja","",IF(O66="",H66,O66)*J66)</f>
        <v/>
      </c>
    </row>
    <row r="67" ht="78" customHeight="1">
      <c r="A67" s="20" t="n">
        <v>60</v>
      </c>
      <c r="B67" s="35" t="inlineStr">
        <is>
          <t>NU01-02</t>
        </is>
      </c>
      <c r="C67" s="22" t="n"/>
      <c r="D67" s="23" t="inlineStr">
        <is>
          <t>Kuckucksuhr, Wandgruppe
Schwarzwälder Kuckucksuhren verschiedener Größe und Ausführung</t>
        </is>
      </c>
      <c r="E67" s="13" t="n"/>
      <c r="F67" s="23" t="inlineStr">
        <is>
          <t>Flur</t>
        </is>
      </c>
      <c r="G67" s="21" t="inlineStr">
        <is>
          <t>gut</t>
        </is>
      </c>
      <c r="H67" s="21" t="n">
        <v>5</v>
      </c>
      <c r="I67" s="21" t="inlineStr">
        <is>
          <t>Stück</t>
        </is>
      </c>
      <c r="J67" s="24" t="n">
        <v>150</v>
      </c>
      <c r="K67" s="25">
        <f>J67*1.19</f>
        <v/>
      </c>
      <c r="L67" s="21" t="inlineStr">
        <is>
          <t>VHB</t>
        </is>
      </c>
      <c r="M67" s="23" t="inlineStr">
        <is>
          <t>Versand möglich</t>
        </is>
      </c>
      <c r="N67" s="16" t="n"/>
      <c r="O67" s="17" t="n"/>
      <c r="P67" s="18" t="n"/>
      <c r="Q67" s="26">
        <f>IF(N67&lt;&gt;"ja","",IF(O67="",H67,O67)*J67)</f>
        <v/>
      </c>
    </row>
    <row r="68" ht="78" customHeight="1">
      <c r="A68" s="27" t="n">
        <v>61</v>
      </c>
      <c r="B68" s="28" t="inlineStr">
        <is>
          <t>NU01-03</t>
        </is>
      </c>
      <c r="C68" s="29" t="n"/>
      <c r="D68" s="30" t="inlineStr">
        <is>
          <t>Dekoration in der Vitrine
Dekoration in der Vitrine</t>
        </is>
      </c>
      <c r="E68" s="30" t="n"/>
      <c r="F68" s="30" t="inlineStr">
        <is>
          <t>Flur</t>
        </is>
      </c>
      <c r="G68" s="28" t="inlineStr">
        <is>
          <t>gut</t>
        </is>
      </c>
      <c r="H68" s="28" t="n">
        <v>1</v>
      </c>
      <c r="I68" s="28" t="inlineStr">
        <is>
          <t>Stück</t>
        </is>
      </c>
      <c r="J68" s="31" t="n">
        <v>50</v>
      </c>
      <c r="K68" s="32">
        <f>J68*1.19</f>
        <v/>
      </c>
      <c r="L68" s="28" t="inlineStr">
        <is>
          <t>VHB</t>
        </is>
      </c>
      <c r="M68" s="30" t="inlineStr">
        <is>
          <t>nur Abholung</t>
        </is>
      </c>
      <c r="N68" s="16" t="n"/>
      <c r="O68" s="17" t="n"/>
      <c r="P68" s="18" t="n"/>
      <c r="Q68" s="33">
        <f>IF(N68&lt;&gt;"ja","",IF(O68="",H68,O68)*J68)</f>
        <v/>
      </c>
    </row>
    <row r="69" ht="78" customHeight="1">
      <c r="A69" s="20" t="n">
        <v>62</v>
      </c>
      <c r="B69" s="21" t="inlineStr">
        <is>
          <t>NU01-04</t>
        </is>
      </c>
      <c r="C69" s="22" t="n"/>
      <c r="D69" s="23" t="inlineStr">
        <is>
          <t>Gemälde Heimweh
Acryl auf Leinwand, großformatig ca. 100 x 140 cm - Eigenarbeit einer Privatperson</t>
        </is>
      </c>
      <c r="E69" s="13" t="n"/>
      <c r="F69" s="23" t="inlineStr">
        <is>
          <t>Flur</t>
        </is>
      </c>
      <c r="G69" s="21" t="inlineStr">
        <is>
          <t>gut</t>
        </is>
      </c>
      <c r="H69" s="21" t="n">
        <v>1</v>
      </c>
      <c r="I69" s="21" t="inlineStr">
        <is>
          <t>Stück</t>
        </is>
      </c>
      <c r="J69" s="24" t="n">
        <v>450</v>
      </c>
      <c r="K69" s="25">
        <f>J69*1.19</f>
        <v/>
      </c>
      <c r="L69" s="21" t="inlineStr">
        <is>
          <t>VHB</t>
        </is>
      </c>
      <c r="M69" s="23" t="inlineStr">
        <is>
          <t>nur Abholung</t>
        </is>
      </c>
      <c r="N69" s="16" t="n"/>
      <c r="O69" s="17" t="n"/>
      <c r="P69" s="18" t="n"/>
      <c r="Q69" s="26">
        <f>IF(N69&lt;&gt;"ja","",IF(O69="",H69,O69)*J69)</f>
        <v/>
      </c>
    </row>
    <row r="70" ht="78" customHeight="1">
      <c r="A70" s="9" t="n">
        <v>63</v>
      </c>
      <c r="B70" s="10" t="inlineStr">
        <is>
          <t>NU01-05</t>
        </is>
      </c>
      <c r="C70" s="11" t="n"/>
      <c r="D70" s="12" t="inlineStr">
        <is>
          <t>Deko-Hirschkopf geometrisch
Hirschkopf in geometrischer Form, Beton-/Holzoptik</t>
        </is>
      </c>
      <c r="E70" s="13" t="n"/>
      <c r="F70" s="12" t="inlineStr">
        <is>
          <t>Flur</t>
        </is>
      </c>
      <c r="G70" s="10" t="inlineStr">
        <is>
          <t>gut</t>
        </is>
      </c>
      <c r="H70" s="10" t="n">
        <v>2</v>
      </c>
      <c r="I70" s="10" t="inlineStr">
        <is>
          <t>Stück</t>
        </is>
      </c>
      <c r="J70" s="14" t="n">
        <v>40</v>
      </c>
      <c r="K70" s="15">
        <f>J70*1.19</f>
        <v/>
      </c>
      <c r="L70" s="10" t="inlineStr">
        <is>
          <t>VHB</t>
        </is>
      </c>
      <c r="M70" s="12" t="inlineStr">
        <is>
          <t>Versand möglich</t>
        </is>
      </c>
      <c r="N70" s="16" t="n"/>
      <c r="O70" s="17" t="n"/>
      <c r="P70" s="18" t="n"/>
      <c r="Q70" s="19">
        <f>IF(N70&lt;&gt;"ja","",IF(O70="",H70,O70)*J70)</f>
        <v/>
      </c>
    </row>
    <row r="71" ht="78" customHeight="1">
      <c r="A71" s="20" t="n">
        <v>64</v>
      </c>
      <c r="B71" s="21" t="inlineStr">
        <is>
          <t>NU01-06</t>
        </is>
      </c>
      <c r="C71" s="22" t="n"/>
      <c r="D71" s="23" t="inlineStr">
        <is>
          <t>Gemälde Marilyn mit Bollenhut
Acryl auf Leinwand, großformatig ca. 120 x 120 cm - Eigenarbeit einer Privatperson</t>
        </is>
      </c>
      <c r="E71" s="13" t="n"/>
      <c r="F71" s="23" t="inlineStr">
        <is>
          <t>Flur</t>
        </is>
      </c>
      <c r="G71" s="21" t="inlineStr">
        <is>
          <t>gut</t>
        </is>
      </c>
      <c r="H71" s="21" t="n">
        <v>1</v>
      </c>
      <c r="I71" s="21" t="inlineStr">
        <is>
          <t>Stück</t>
        </is>
      </c>
      <c r="J71" s="24" t="n">
        <v>650</v>
      </c>
      <c r="K71" s="25">
        <f>J71*1.19</f>
        <v/>
      </c>
      <c r="L71" s="21" t="inlineStr">
        <is>
          <t>VHB</t>
        </is>
      </c>
      <c r="M71" s="23" t="inlineStr">
        <is>
          <t>nur Abholung</t>
        </is>
      </c>
      <c r="N71" s="16" t="n"/>
      <c r="O71" s="17" t="n"/>
      <c r="P71" s="18" t="n"/>
      <c r="Q71" s="26">
        <f>IF(N71&lt;&gt;"ja","",IF(O71="",H71,O71)*J71)</f>
        <v/>
      </c>
    </row>
    <row r="72" ht="78" customHeight="1">
      <c r="A72" s="27" t="n">
        <v>65</v>
      </c>
      <c r="B72" s="28" t="inlineStr">
        <is>
          <t>NU01-07</t>
        </is>
      </c>
      <c r="C72" s="29" t="n"/>
      <c r="D72" s="30" t="inlineStr">
        <is>
          <t>Trachtenportrait gerahmt, klein
Trachtenportrait gerahmt, klein</t>
        </is>
      </c>
      <c r="E72" s="30" t="n"/>
      <c r="F72" s="30" t="inlineStr">
        <is>
          <t>Flur</t>
        </is>
      </c>
      <c r="G72" s="28" t="inlineStr">
        <is>
          <t>gut</t>
        </is>
      </c>
      <c r="H72" s="28" t="n">
        <v>1</v>
      </c>
      <c r="I72" s="28" t="inlineStr">
        <is>
          <t>Set</t>
        </is>
      </c>
      <c r="J72" s="31" t="n">
        <v>45</v>
      </c>
      <c r="K72" s="32">
        <f>J72*1.19</f>
        <v/>
      </c>
      <c r="L72" s="28" t="inlineStr">
        <is>
          <t>VHB</t>
        </is>
      </c>
      <c r="M72" s="30" t="inlineStr">
        <is>
          <t>nur Abholung</t>
        </is>
      </c>
      <c r="N72" s="16" t="n"/>
      <c r="O72" s="17" t="n"/>
      <c r="P72" s="18" t="n"/>
      <c r="Q72" s="33">
        <f>IF(N72&lt;&gt;"ja","",IF(O72="",H72,O72)*J72)</f>
        <v/>
      </c>
    </row>
    <row r="73" ht="78" customHeight="1">
      <c r="A73" s="27" t="n">
        <v>66</v>
      </c>
      <c r="B73" s="28" t="inlineStr">
        <is>
          <t>NU01-08</t>
        </is>
      </c>
      <c r="C73" s="29" t="n"/>
      <c r="D73" s="30" t="inlineStr">
        <is>
          <t>Trachtenfotografie gerahmt, weiß
Fotodruck im weißen Rahmen, ca. 20 x 25 cm - Kaufware</t>
        </is>
      </c>
      <c r="E73" s="30" t="n"/>
      <c r="F73" s="30" t="inlineStr">
        <is>
          <t>Flur</t>
        </is>
      </c>
      <c r="G73" s="28" t="inlineStr">
        <is>
          <t>gut</t>
        </is>
      </c>
      <c r="H73" s="28" t="n">
        <v>5</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27" t="n">
        <v>67</v>
      </c>
      <c r="B74" s="28" t="inlineStr">
        <is>
          <t>NU01-09</t>
        </is>
      </c>
      <c r="C74" s="29" t="n"/>
      <c r="D74" s="30" t="inlineStr">
        <is>
          <t>Trachtenfotografie gerahmt, schwarz
Fotodruck im schwarzen Rahmen mit Passepartout - Kaufware</t>
        </is>
      </c>
      <c r="E74" s="30" t="n"/>
      <c r="F74" s="30" t="inlineStr">
        <is>
          <t>Flur</t>
        </is>
      </c>
      <c r="G74" s="28" t="inlineStr">
        <is>
          <t>gut</t>
        </is>
      </c>
      <c r="H74" s="28" t="n">
        <v>4</v>
      </c>
      <c r="I74" s="28" t="inlineStr">
        <is>
          <t>Stück</t>
        </is>
      </c>
      <c r="J74" s="31" t="n">
        <v>35</v>
      </c>
      <c r="K74" s="32">
        <f>J74*1.19</f>
        <v/>
      </c>
      <c r="L74" s="28" t="inlineStr">
        <is>
          <t>VHB</t>
        </is>
      </c>
      <c r="M74" s="30" t="inlineStr">
        <is>
          <t>Versand möglich</t>
        </is>
      </c>
      <c r="N74" s="16" t="n"/>
      <c r="O74" s="17" t="n"/>
      <c r="P74" s="18" t="n"/>
      <c r="Q74" s="33">
        <f>IF(N74&lt;&gt;"ja","",IF(O74="",H74,O74)*J74)</f>
        <v/>
      </c>
    </row>
    <row r="75" ht="78" customHeight="1">
      <c r="A75" s="20" t="n">
        <v>68</v>
      </c>
      <c r="B75" s="21" t="inlineStr">
        <is>
          <t>NU01-10</t>
        </is>
      </c>
      <c r="C75" s="22" t="n"/>
      <c r="D75" s="23" t="inlineStr">
        <is>
          <t>Gemälde Panorama mit Tanne
Acryl auf Leinwand, Querformat - Eigenarbeit einer Privatperson</t>
        </is>
      </c>
      <c r="E75" s="13" t="n"/>
      <c r="F75" s="23" t="inlineStr">
        <is>
          <t>Flur</t>
        </is>
      </c>
      <c r="G75" s="21" t="inlineStr">
        <is>
          <t>gut</t>
        </is>
      </c>
      <c r="H75" s="21" t="n">
        <v>2</v>
      </c>
      <c r="I75" s="21" t="inlineStr">
        <is>
          <t>Stück</t>
        </is>
      </c>
      <c r="J75" s="24" t="n">
        <v>120</v>
      </c>
      <c r="K75" s="25">
        <f>J75*1.19</f>
        <v/>
      </c>
      <c r="L75" s="21" t="inlineStr">
        <is>
          <t>VHB</t>
        </is>
      </c>
      <c r="M75" s="23" t="inlineStr">
        <is>
          <t>nur Abholung</t>
        </is>
      </c>
      <c r="N75" s="16" t="n"/>
      <c r="O75" s="17" t="n"/>
      <c r="P75" s="18" t="n"/>
      <c r="Q75" s="26">
        <f>IF(N75&lt;&gt;"ja","",IF(O75="",H75,O75)*J75)</f>
        <v/>
      </c>
    </row>
    <row r="76" ht="78" customHeight="1">
      <c r="A76" s="9" t="n">
        <v>69</v>
      </c>
      <c r="B76" s="10" t="inlineStr">
        <is>
          <t>NU01-11</t>
        </is>
      </c>
      <c r="C76" s="11" t="n"/>
      <c r="D76" s="12" t="inlineStr">
        <is>
          <t>Bilderrahmen schwarz mit Strichfigur
Gerahmte Drucke mit Bollenhut-Strichfiguren, schwarze Rahmen</t>
        </is>
      </c>
      <c r="E76" s="13" t="n"/>
      <c r="F76" s="12" t="inlineStr">
        <is>
          <t>Flur</t>
        </is>
      </c>
      <c r="G76" s="10" t="inlineStr">
        <is>
          <t>gut</t>
        </is>
      </c>
      <c r="H76" s="10" t="n">
        <v>4</v>
      </c>
      <c r="I76" s="10" t="inlineStr">
        <is>
          <t>Stück</t>
        </is>
      </c>
      <c r="J76" s="14" t="n">
        <v>15</v>
      </c>
      <c r="K76" s="15">
        <f>J76*1.19</f>
        <v/>
      </c>
      <c r="L76" s="10" t="inlineStr">
        <is>
          <t>VHB</t>
        </is>
      </c>
      <c r="M76" s="12" t="inlineStr">
        <is>
          <t>Versand möglich</t>
        </is>
      </c>
      <c r="N76" s="16" t="n"/>
      <c r="O76" s="17" t="n"/>
      <c r="P76" s="18" t="n"/>
      <c r="Q76" s="19">
        <f>IF(N76&lt;&gt;"ja","",IF(O76="",H76,O76)*J76)</f>
        <v/>
      </c>
    </row>
    <row r="77" ht="78" customHeight="1">
      <c r="A77" s="20" t="n">
        <v>70</v>
      </c>
      <c r="B77" s="21" t="inlineStr">
        <is>
          <t>NU01-12</t>
        </is>
      </c>
      <c r="C77" s="22" t="n"/>
      <c r="D77" s="23" t="inlineStr">
        <is>
          <t>Läufer dunkelgrau, IKEA Morum
Flachgewebter Läufer in Dunkelgrau, IKEA Morum (In-/Outdoor-Qualität), strukturierte Webung. 15 gleiche Läufer aus den Fluren.</t>
        </is>
      </c>
      <c r="E77" s="13" t="n"/>
      <c r="F77" s="23" t="inlineStr">
        <is>
          <t>Flur</t>
        </is>
      </c>
      <c r="G77" s="21" t="inlineStr">
        <is>
          <t>gebraucht</t>
        </is>
      </c>
      <c r="H77" s="21" t="n">
        <v>15</v>
      </c>
      <c r="I77" s="21" t="inlineStr">
        <is>
          <t>Stück</t>
        </is>
      </c>
      <c r="J77" s="24" t="n">
        <v>20</v>
      </c>
      <c r="K77" s="25">
        <f>J77*1.19</f>
        <v/>
      </c>
      <c r="L77" s="21" t="inlineStr">
        <is>
          <t>VHB</t>
        </is>
      </c>
      <c r="M77" s="23" t="inlineStr">
        <is>
          <t>nur Abholung</t>
        </is>
      </c>
      <c r="N77" s="16" t="n"/>
      <c r="O77" s="17" t="n"/>
      <c r="P77" s="18" t="n"/>
      <c r="Q77" s="26">
        <f>IF(N77&lt;&gt;"ja","",IF(O77="",H77,O77)*J77)</f>
        <v/>
      </c>
    </row>
    <row r="78" ht="78" customHeight="1">
      <c r="A78" s="9" t="n">
        <v>71</v>
      </c>
      <c r="B78" s="10" t="inlineStr">
        <is>
          <t>NU02-01</t>
        </is>
      </c>
      <c r="C78" s="11" t="n"/>
      <c r="D78" s="12" t="inlineStr">
        <is>
          <t>Kommode weiß, 6 Schubladen
IKEA Nordli, weiß, hoch, 6 Schubladen</t>
        </is>
      </c>
      <c r="E78" s="13" t="n"/>
      <c r="F78" s="12" t="inlineStr">
        <is>
          <t>Gruppenraum 5</t>
        </is>
      </c>
      <c r="G78" s="10" t="inlineStr">
        <is>
          <t>gebraucht</t>
        </is>
      </c>
      <c r="H78" s="10" t="n">
        <v>1</v>
      </c>
      <c r="I78" s="10" t="inlineStr">
        <is>
          <t>Stück</t>
        </is>
      </c>
      <c r="J78" s="14" t="n">
        <v>90</v>
      </c>
      <c r="K78" s="15">
        <f>J78*1.19</f>
        <v/>
      </c>
      <c r="L78" s="10" t="inlineStr">
        <is>
          <t>VHB</t>
        </is>
      </c>
      <c r="M78" s="12" t="inlineStr">
        <is>
          <t>nur Abholung</t>
        </is>
      </c>
      <c r="N78" s="16" t="n"/>
      <c r="O78" s="17" t="n"/>
      <c r="P78" s="18" t="n"/>
      <c r="Q78" s="19">
        <f>IF(N78&lt;&gt;"ja","",IF(O78="",H78,O78)*J78)</f>
        <v/>
      </c>
    </row>
    <row r="79" ht="78" customHeight="1">
      <c r="A79" s="20" t="n">
        <v>72</v>
      </c>
      <c r="B79" s="21" t="inlineStr">
        <is>
          <t>NU03-01</t>
        </is>
      </c>
      <c r="C79" s="22" t="n"/>
      <c r="D79" s="23" t="inlineStr">
        <is>
          <t>Kommode weiß, hoch, 7 Schubladen
IKEA Nordli, weiß, hohe Ausführung</t>
        </is>
      </c>
      <c r="E79" s="13" t="n"/>
      <c r="F79" s="23" t="inlineStr">
        <is>
          <t>Schlafraum 4</t>
        </is>
      </c>
      <c r="G79" s="21" t="inlineStr">
        <is>
          <t>gebraucht</t>
        </is>
      </c>
      <c r="H79" s="21" t="n">
        <v>1</v>
      </c>
      <c r="I79" s="21" t="inlineStr">
        <is>
          <t>Stück</t>
        </is>
      </c>
      <c r="J79" s="24" t="n">
        <v>110</v>
      </c>
      <c r="K79" s="25">
        <f>J79*1.19</f>
        <v/>
      </c>
      <c r="L79" s="21" t="inlineStr">
        <is>
          <t>VHB</t>
        </is>
      </c>
      <c r="M79" s="23" t="inlineStr">
        <is>
          <t>nur Abholung</t>
        </is>
      </c>
      <c r="N79" s="16" t="n"/>
      <c r="O79" s="17" t="n"/>
      <c r="P79" s="18" t="n"/>
      <c r="Q79" s="26">
        <f>IF(N79&lt;&gt;"ja","",IF(O79="",H79,O79)*J79)</f>
        <v/>
      </c>
    </row>
    <row r="80" ht="78" customHeight="1">
      <c r="A80" s="9" t="n">
        <v>73</v>
      </c>
      <c r="B80" s="10" t="inlineStr">
        <is>
          <t>NU04-01</t>
        </is>
      </c>
      <c r="C80" s="11" t="n"/>
      <c r="D80" s="12" t="inlineStr">
        <is>
          <t>Wanddeko Hirschkopf Sperrholz
3D-Stecksatz aus Sperrholz, schwarz lackiert, Wandmontage</t>
        </is>
      </c>
      <c r="E80" s="13" t="n"/>
      <c r="F80" s="12" t="inlineStr">
        <is>
          <t>Schlafraum 5</t>
        </is>
      </c>
      <c r="G80" s="10" t="inlineStr">
        <is>
          <t>gut</t>
        </is>
      </c>
      <c r="H80" s="10" t="n">
        <v>3</v>
      </c>
      <c r="I80" s="10" t="inlineStr">
        <is>
          <t>Stück</t>
        </is>
      </c>
      <c r="J80" s="14" t="n">
        <v>20</v>
      </c>
      <c r="K80" s="15">
        <f>J80*1.19</f>
        <v/>
      </c>
      <c r="L80" s="10" t="inlineStr">
        <is>
          <t>VHB</t>
        </is>
      </c>
      <c r="M80" s="12" t="inlineStr">
        <is>
          <t>Versand möglich</t>
        </is>
      </c>
      <c r="N80" s="16" t="n"/>
      <c r="O80" s="17" t="n"/>
      <c r="P80" s="18" t="n"/>
      <c r="Q80" s="19">
        <f>IF(N80&lt;&gt;"ja","",IF(O80="",H80,O80)*J80)</f>
        <v/>
      </c>
    </row>
    <row r="81" ht="78" customHeight="1">
      <c r="A81" s="20" t="n">
        <v>74</v>
      </c>
      <c r="B81" s="21" t="inlineStr">
        <is>
          <t>NU04-02</t>
        </is>
      </c>
      <c r="C81" s="22" t="n"/>
      <c r="D81" s="23" t="inlineStr">
        <is>
          <t>Kommode anthrazit, groß
IKEA Nordli, anthrazit, große Kombination, ca. 12-14 Schubladen; 2 Schubladen bereits repariert; funktionsfähig</t>
        </is>
      </c>
      <c r="E81" s="13" t="n"/>
      <c r="F81" s="23" t="inlineStr">
        <is>
          <t>Schlafraum 5</t>
        </is>
      </c>
      <c r="G81" s="21" t="inlineStr">
        <is>
          <t>gebraucht</t>
        </is>
      </c>
      <c r="H81" s="21" t="n">
        <v>1</v>
      </c>
      <c r="I81" s="21" t="inlineStr">
        <is>
          <t>Stück</t>
        </is>
      </c>
      <c r="J81" s="24" t="n">
        <v>220</v>
      </c>
      <c r="K81" s="25">
        <f>J81*1.19</f>
        <v/>
      </c>
      <c r="L81" s="21" t="inlineStr">
        <is>
          <t>VHB</t>
        </is>
      </c>
      <c r="M81" s="23" t="inlineStr">
        <is>
          <t>nur Abholung</t>
        </is>
      </c>
      <c r="N81" s="16" t="n"/>
      <c r="O81" s="17" t="n"/>
      <c r="P81" s="18" t="n"/>
      <c r="Q81" s="26">
        <f>IF(N81&lt;&gt;"ja","",IF(O81="",H81,O81)*J81)</f>
        <v/>
      </c>
    </row>
    <row r="82" ht="78" customHeight="1">
      <c r="A82" s="9" t="n">
        <v>75</v>
      </c>
      <c r="B82" s="35" t="inlineStr">
        <is>
          <t>NU04-03</t>
        </is>
      </c>
      <c r="C82" s="11" t="n"/>
      <c r="D82" s="12" t="inlineStr">
        <is>
          <t>Massivholztisch mit Baumkante
Massivholzplatte mit natürlicher Baumkante, schwarzes Metallgestell, ca. 200 x 90 cm</t>
        </is>
      </c>
      <c r="E82" s="13" t="n"/>
      <c r="F82" s="12" t="inlineStr">
        <is>
          <t>Schlafraum 5</t>
        </is>
      </c>
      <c r="G82" s="10" t="inlineStr">
        <is>
          <t>gebraucht</t>
        </is>
      </c>
      <c r="H82" s="10" t="n">
        <v>1</v>
      </c>
      <c r="I82" s="10" t="inlineStr">
        <is>
          <t>Stück</t>
        </is>
      </c>
      <c r="J82" s="14" t="n">
        <v>450</v>
      </c>
      <c r="K82" s="15">
        <f>J82*1.19</f>
        <v/>
      </c>
      <c r="L82" s="10" t="inlineStr">
        <is>
          <t>VHB</t>
        </is>
      </c>
      <c r="M82" s="12" t="inlineStr">
        <is>
          <t>nur Abholung</t>
        </is>
      </c>
      <c r="N82" s="16" t="n"/>
      <c r="O82" s="17" t="n"/>
      <c r="P82" s="18" t="n"/>
      <c r="Q82" s="19">
        <f>IF(N82&lt;&gt;"ja","",IF(O82="",H82,O82)*J82)</f>
        <v/>
      </c>
    </row>
    <row r="83" ht="78" customHeight="1">
      <c r="A83" s="20" t="n">
        <v>76</v>
      </c>
      <c r="B83" s="21" t="inlineStr">
        <is>
          <t>NU04-04</t>
        </is>
      </c>
      <c r="C83" s="22" t="n"/>
      <c r="D83" s="23" t="inlineStr">
        <is>
          <t>Magnettafel grau, groß
Magnet-/Schreibtafel, grau, beschriftet, Wandmontage</t>
        </is>
      </c>
      <c r="E83" s="13" t="n"/>
      <c r="F83" s="23" t="inlineStr">
        <is>
          <t>Schlafraum 5</t>
        </is>
      </c>
      <c r="G83" s="21" t="inlineStr">
        <is>
          <t>gebraucht</t>
        </is>
      </c>
      <c r="H83" s="21" t="n">
        <v>1</v>
      </c>
      <c r="I83" s="21" t="inlineStr">
        <is>
          <t>Stück</t>
        </is>
      </c>
      <c r="J83" s="24" t="n">
        <v>45</v>
      </c>
      <c r="K83" s="25">
        <f>J83*1.19</f>
        <v/>
      </c>
      <c r="L83" s="21" t="inlineStr">
        <is>
          <t>VHB</t>
        </is>
      </c>
      <c r="M83" s="23" t="inlineStr">
        <is>
          <t>nur Abholung</t>
        </is>
      </c>
      <c r="N83" s="16" t="n"/>
      <c r="O83" s="17" t="n"/>
      <c r="P83" s="18" t="n"/>
      <c r="Q83" s="26">
        <f>IF(N83&lt;&gt;"ja","",IF(O83="",H83,O83)*J83)</f>
        <v/>
      </c>
    </row>
    <row r="84" ht="78" customHeight="1">
      <c r="A84" s="9" t="n">
        <v>77</v>
      </c>
      <c r="B84" s="10" t="inlineStr">
        <is>
          <t>NU04-05</t>
        </is>
      </c>
      <c r="C84" s="11" t="n"/>
      <c r="D84" s="12" t="inlineStr">
        <is>
          <t>Hochflorteppich beige
Hochflorteppich in Beige, IKEA Ådum. Gereinigt.</t>
        </is>
      </c>
      <c r="E84" s="13" t="inlineStr">
        <is>
          <t>120 × 240 cm</t>
        </is>
      </c>
      <c r="F84" s="12" t="inlineStr">
        <is>
          <t>Schlafraum 5</t>
        </is>
      </c>
      <c r="G84" s="10" t="inlineStr">
        <is>
          <t>gebraucht</t>
        </is>
      </c>
      <c r="H84" s="10" t="n">
        <v>2</v>
      </c>
      <c r="I84" s="10" t="inlineStr">
        <is>
          <t>Stück</t>
        </is>
      </c>
      <c r="J84" s="14" t="n">
        <v>35</v>
      </c>
      <c r="K84" s="15">
        <f>J84*1.19</f>
        <v/>
      </c>
      <c r="L84" s="10" t="inlineStr">
        <is>
          <t>VHB</t>
        </is>
      </c>
      <c r="M84" s="12" t="inlineStr">
        <is>
          <t>Versand möglich</t>
        </is>
      </c>
      <c r="N84" s="16" t="n"/>
      <c r="O84" s="17" t="n"/>
      <c r="P84" s="18" t="n"/>
      <c r="Q84" s="19">
        <f>IF(N84&lt;&gt;"ja","",IF(O84="",H84,O84)*J84)</f>
        <v/>
      </c>
    </row>
    <row r="85" ht="78" customHeight="1">
      <c r="A85" s="20" t="n">
        <v>78</v>
      </c>
      <c r="B85" s="21" t="inlineStr">
        <is>
          <t>NU04-06</t>
        </is>
      </c>
      <c r="C85" s="22" t="n"/>
      <c r="D85" s="23" t="inlineStr">
        <is>
          <t>Teppich schwarz-weiß Rautenmuster
Flachgewebter Teppich mit schwarz-weißem Rautenmuster, IKEA Lappljung Ruta.</t>
        </is>
      </c>
      <c r="E85" s="13" t="inlineStr">
        <is>
          <t>200 × 300 cm</t>
        </is>
      </c>
      <c r="F85" s="23" t="inlineStr">
        <is>
          <t>Schlafraum 5</t>
        </is>
      </c>
      <c r="G85" s="21" t="inlineStr">
        <is>
          <t>gebraucht</t>
        </is>
      </c>
      <c r="H85" s="21" t="n">
        <v>2</v>
      </c>
      <c r="I85" s="21" t="inlineStr">
        <is>
          <t>Stück</t>
        </is>
      </c>
      <c r="J85" s="24" t="n">
        <v>30</v>
      </c>
      <c r="K85" s="25">
        <f>J85*1.19</f>
        <v/>
      </c>
      <c r="L85" s="21" t="inlineStr">
        <is>
          <t>VHB</t>
        </is>
      </c>
      <c r="M85" s="23" t="inlineStr">
        <is>
          <t>Versand möglich</t>
        </is>
      </c>
      <c r="N85" s="16" t="n"/>
      <c r="O85" s="17" t="n"/>
      <c r="P85" s="18" t="n"/>
      <c r="Q85" s="26">
        <f>IF(N85&lt;&gt;"ja","",IF(O85="",H85,O85)*J85)</f>
        <v/>
      </c>
    </row>
    <row r="86" ht="78" customHeight="1">
      <c r="A86" s="9" t="n">
        <v>79</v>
      </c>
      <c r="B86" s="35" t="inlineStr">
        <is>
          <t>TE01-01</t>
        </is>
      </c>
      <c r="C86" s="11" t="n"/>
      <c r="D86" s="12" t="inlineStr">
        <is>
          <t>Biohort Freizeitbox weiß (Terrasse)
Biohort Freizeitbox weiß (Terrasse)
Alu-Auflagenbox, weiß, abschließbar, wetterfest</t>
        </is>
      </c>
      <c r="E86" s="13" t="n"/>
      <c r="F86" s="12" t="inlineStr">
        <is>
          <t>Terrasse</t>
        </is>
      </c>
      <c r="G86" s="10" t="inlineStr">
        <is>
          <t>gut</t>
        </is>
      </c>
      <c r="H86" s="10" t="n">
        <v>2</v>
      </c>
      <c r="I86" s="10" t="inlineStr">
        <is>
          <t>Stück</t>
        </is>
      </c>
      <c r="J86" s="14" t="n">
        <v>410</v>
      </c>
      <c r="K86" s="15">
        <f>J86*1.19</f>
        <v/>
      </c>
      <c r="L86" s="10" t="inlineStr">
        <is>
          <t>VHB</t>
        </is>
      </c>
      <c r="M86" s="12" t="inlineStr">
        <is>
          <t>nur Abholung</t>
        </is>
      </c>
      <c r="N86" s="16" t="n"/>
      <c r="O86" s="17" t="n"/>
      <c r="P86" s="18" t="n"/>
      <c r="Q86" s="19">
        <f>IF(N86&lt;&gt;"ja","",IF(O86="",H86,O86)*J86)</f>
        <v/>
      </c>
    </row>
    <row r="87" ht="78" customHeight="1">
      <c r="A87" s="20" t="n">
        <v>80</v>
      </c>
      <c r="B87" s="35" t="inlineStr">
        <is>
          <t>TE01-02</t>
        </is>
      </c>
      <c r="C87" s="22" t="n"/>
      <c r="D87" s="23" t="inlineStr">
        <is>
          <t>Gartentisch mit Granitplatte inkl. Stühle und Schutzhülle
Granitplatte auf Aluminiumgestell, ca. 160 x 90 cm inkl. Stühle und Schutzhülle</t>
        </is>
      </c>
      <c r="E87" s="13" t="n"/>
      <c r="F87" s="23" t="inlineStr">
        <is>
          <t>Terrasse</t>
        </is>
      </c>
      <c r="G87" s="21" t="inlineStr">
        <is>
          <t>gut</t>
        </is>
      </c>
      <c r="H87" s="21" t="n">
        <v>1</v>
      </c>
      <c r="I87" s="21" t="inlineStr">
        <is>
          <t>Stück</t>
        </is>
      </c>
      <c r="J87" s="24" t="n">
        <v>280</v>
      </c>
      <c r="K87" s="25">
        <f>J87*1.19</f>
        <v/>
      </c>
      <c r="L87" s="21" t="inlineStr">
        <is>
          <t>VHB</t>
        </is>
      </c>
      <c r="M87" s="23" t="inlineStr">
        <is>
          <t>nur Abholung</t>
        </is>
      </c>
      <c r="N87" s="16" t="n"/>
      <c r="O87" s="17" t="n"/>
      <c r="P87" s="18" t="n"/>
      <c r="Q87" s="26">
        <f>IF(N87&lt;&gt;"ja","",IF(O87="",H87,O87)*J87)</f>
        <v/>
      </c>
    </row>
    <row r="88" ht="78" customHeight="1">
      <c r="A88" s="9" t="n">
        <v>81</v>
      </c>
      <c r="B88" s="10" t="inlineStr">
        <is>
          <t>TE01-03</t>
        </is>
      </c>
      <c r="C88" s="11" t="n"/>
      <c r="D88" s="12" t="inlineStr">
        <is>
          <t>Textilene-Stapelsessel anthrazit
Hochlehner, Aluminiumrahmen mit Textilenbespannung, stapelbar</t>
        </is>
      </c>
      <c r="E88" s="13" t="n"/>
      <c r="F88" s="12" t="inlineStr">
        <is>
          <t>Terrasse</t>
        </is>
      </c>
      <c r="G88" s="10" t="inlineStr">
        <is>
          <t>stark gebraucht</t>
        </is>
      </c>
      <c r="H88" s="10" t="n">
        <v>4</v>
      </c>
      <c r="I88" s="10" t="inlineStr">
        <is>
          <t>Stück</t>
        </is>
      </c>
      <c r="J88" s="14" t="n">
        <v>10</v>
      </c>
      <c r="K88" s="15">
        <f>J88*1.19</f>
        <v/>
      </c>
      <c r="L88" s="10" t="inlineStr">
        <is>
          <t>VHB</t>
        </is>
      </c>
      <c r="M88" s="12" t="inlineStr">
        <is>
          <t>nur Abholung</t>
        </is>
      </c>
      <c r="N88" s="16" t="n"/>
      <c r="O88" s="17" t="n"/>
      <c r="P88" s="18" t="n"/>
      <c r="Q88" s="19">
        <f>IF(N88&lt;&gt;"ja","",IF(O88="",H88,O88)*J88)</f>
        <v/>
      </c>
    </row>
    <row r="89" ht="78" customHeight="1">
      <c r="A89" s="27" t="n">
        <v>82</v>
      </c>
      <c r="B89" s="34" t="inlineStr">
        <is>
          <t>TE01-04</t>
        </is>
      </c>
      <c r="C89" s="29" t="n"/>
      <c r="D89" s="30" t="inlineStr">
        <is>
          <t>Weber Genesis Gasgrill
Weber Genesis, Kupfer/Edelstahl, 4 Brenner mit Sear Station, inkl. Gasflasche</t>
        </is>
      </c>
      <c r="E89" s="30" t="n"/>
      <c r="F89" s="30" t="inlineStr">
        <is>
          <t>Terrasse</t>
        </is>
      </c>
      <c r="G89" s="28" t="inlineStr">
        <is>
          <t>gebraucht</t>
        </is>
      </c>
      <c r="H89" s="28" t="n">
        <v>1</v>
      </c>
      <c r="I89" s="28" t="inlineStr">
        <is>
          <t>Stück</t>
        </is>
      </c>
      <c r="J89" s="31" t="n">
        <v>450</v>
      </c>
      <c r="K89" s="32">
        <f>J89*1.19</f>
        <v/>
      </c>
      <c r="L89" s="28" t="inlineStr">
        <is>
          <t>VHB</t>
        </is>
      </c>
      <c r="M89" s="30" t="inlineStr">
        <is>
          <t>nur Abholung</t>
        </is>
      </c>
      <c r="N89" s="16" t="n"/>
      <c r="O89" s="17" t="n"/>
      <c r="P89" s="18" t="n"/>
      <c r="Q89" s="33">
        <f>IF(N89&lt;&gt;"ja","",IF(O89="",H89,O89)*J89)</f>
        <v/>
      </c>
    </row>
    <row r="90" ht="78" customHeight="1">
      <c r="A90" s="9" t="n">
        <v>83</v>
      </c>
      <c r="B90" s="10" t="inlineStr">
        <is>
          <t>TE01-05</t>
        </is>
      </c>
      <c r="C90" s="11" t="n"/>
      <c r="D90" s="12" t="inlineStr">
        <is>
          <t>Sonnenschirm creme
Marktschirm mit Holzstiel, creme, ca. 3 m Durchmesser</t>
        </is>
      </c>
      <c r="E90" s="13" t="n"/>
      <c r="F90" s="12" t="inlineStr">
        <is>
          <t>Terrasse</t>
        </is>
      </c>
      <c r="G90" s="10" t="inlineStr">
        <is>
          <t>gebraucht</t>
        </is>
      </c>
      <c r="H90" s="10" t="n">
        <v>1</v>
      </c>
      <c r="I90" s="10" t="inlineStr">
        <is>
          <t>Stück</t>
        </is>
      </c>
      <c r="J90" s="14" t="n">
        <v>70</v>
      </c>
      <c r="K90" s="15">
        <f>J90*1.19</f>
        <v/>
      </c>
      <c r="L90" s="10" t="inlineStr">
        <is>
          <t>VHB</t>
        </is>
      </c>
      <c r="M90" s="12" t="inlineStr">
        <is>
          <t>nur Abholung</t>
        </is>
      </c>
      <c r="N90" s="16" t="n"/>
      <c r="O90" s="17" t="n"/>
      <c r="P90" s="18" t="n"/>
      <c r="Q90" s="19">
        <f>IF(N90&lt;&gt;"ja","",IF(O90="",H90,O90)*J90)</f>
        <v/>
      </c>
    </row>
    <row r="91" ht="78" customHeight="1">
      <c r="A91" s="20" t="n">
        <v>84</v>
      </c>
      <c r="B91" s="21" t="inlineStr">
        <is>
          <t>TE02-01</t>
        </is>
      </c>
      <c r="C91" s="22" t="n"/>
      <c r="D91" s="23" t="inlineStr">
        <is>
          <t>Pflanzkübel Plastik weiß
Runder Pflanzkübel, Betonoptik weiß, Durchmesser ca. 50 cm</t>
        </is>
      </c>
      <c r="E91" s="13" t="n"/>
      <c r="F91" s="23" t="inlineStr">
        <is>
          <t>Dachterrasse</t>
        </is>
      </c>
      <c r="G91" s="21" t="inlineStr">
        <is>
          <t>gebraucht</t>
        </is>
      </c>
      <c r="H91" s="21" t="n">
        <v>4</v>
      </c>
      <c r="I91" s="21" t="inlineStr">
        <is>
          <t>Stück</t>
        </is>
      </c>
      <c r="J91" s="24" t="n">
        <v>60</v>
      </c>
      <c r="K91" s="25">
        <f>J91*1.19</f>
        <v/>
      </c>
      <c r="L91" s="21" t="inlineStr">
        <is>
          <t>VHB</t>
        </is>
      </c>
      <c r="M91" s="23" t="inlineStr">
        <is>
          <t>nur Abholung</t>
        </is>
      </c>
      <c r="N91" s="16" t="n"/>
      <c r="O91" s="17" t="n"/>
      <c r="P91" s="18" t="n"/>
      <c r="Q91" s="26">
        <f>IF(N91&lt;&gt;"ja","",IF(O91="",H91,O91)*J91)</f>
        <v/>
      </c>
    </row>
    <row r="92" ht="78" customHeight="1">
      <c r="A92" s="9" t="n">
        <v>85</v>
      </c>
      <c r="B92" s="10" t="inlineStr">
        <is>
          <t>TE02-02</t>
        </is>
      </c>
      <c r="C92" s="11" t="n"/>
      <c r="D92" s="12" t="inlineStr">
        <is>
          <t>Gartenstuhl Kunststoff anthrazit
Stapelbarer Gartenstuhl mit Armlehnen, anthrazit</t>
        </is>
      </c>
      <c r="E92" s="13" t="n"/>
      <c r="F92" s="12" t="inlineStr">
        <is>
          <t>Dachterrasse</t>
        </is>
      </c>
      <c r="G92" s="10" t="inlineStr">
        <is>
          <t>gebraucht</t>
        </is>
      </c>
      <c r="H92" s="10" t="n">
        <v>4</v>
      </c>
      <c r="I92" s="10" t="inlineStr">
        <is>
          <t>Stück</t>
        </is>
      </c>
      <c r="J92" s="14" t="n">
        <v>10</v>
      </c>
      <c r="K92" s="15">
        <f>J92*1.19</f>
        <v/>
      </c>
      <c r="L92" s="10" t="inlineStr">
        <is>
          <t>VHB</t>
        </is>
      </c>
      <c r="M92" s="12" t="inlineStr">
        <is>
          <t>nur Abholung</t>
        </is>
      </c>
      <c r="N92" s="16" t="n"/>
      <c r="O92" s="17" t="n"/>
      <c r="P92" s="18" t="n"/>
      <c r="Q92" s="19">
        <f>IF(N92&lt;&gt;"ja","",IF(O92="",H92,O92)*J92)</f>
        <v/>
      </c>
    </row>
    <row r="93" ht="78" customHeight="1">
      <c r="A93" s="20" t="n">
        <v>86</v>
      </c>
      <c r="B93" s="21" t="inlineStr">
        <is>
          <t>TE02-03</t>
        </is>
      </c>
      <c r="C93" s="22" t="n"/>
      <c r="D93" s="23" t="inlineStr">
        <is>
          <t>Gartentisch anthrazit
Aluminiumrahmen mit Lamellenplatte in Holzoptik, anthrazit inkl. Stühle</t>
        </is>
      </c>
      <c r="E93" s="13" t="n"/>
      <c r="F93" s="23" t="inlineStr">
        <is>
          <t>Dachterrasse</t>
        </is>
      </c>
      <c r="G93" s="21" t="inlineStr">
        <is>
          <t>gut</t>
        </is>
      </c>
      <c r="H93" s="21" t="n">
        <v>1</v>
      </c>
      <c r="I93" s="21" t="inlineStr">
        <is>
          <t>Stück</t>
        </is>
      </c>
      <c r="J93" s="24" t="n">
        <v>150</v>
      </c>
      <c r="K93" s="25">
        <f>J93*1.19</f>
        <v/>
      </c>
      <c r="L93" s="21" t="inlineStr">
        <is>
          <t>VHB</t>
        </is>
      </c>
      <c r="M93" s="23" t="inlineStr">
        <is>
          <t>nur Abholung</t>
        </is>
      </c>
      <c r="N93" s="16" t="n"/>
      <c r="O93" s="17" t="n"/>
      <c r="P93" s="18" t="n"/>
      <c r="Q93" s="26">
        <f>IF(N93&lt;&gt;"ja","",IF(O93="",H93,O93)*J93)</f>
        <v/>
      </c>
    </row>
    <row r="94" ht="78" customHeight="1">
      <c r="A94" s="9" t="n">
        <v>87</v>
      </c>
      <c r="B94" s="35" t="inlineStr">
        <is>
          <t>TE02-04</t>
        </is>
      </c>
      <c r="C94" s="11" t="n"/>
      <c r="D94" s="12" t="inlineStr">
        <is>
          <t>Teak-Klapptisch rund
Runder Gartenklapptisch aus Hartholz/Teak inkl. Stühle</t>
        </is>
      </c>
      <c r="E94" s="13" t="n"/>
      <c r="F94" s="12" t="inlineStr">
        <is>
          <t>Dachterrasse</t>
        </is>
      </c>
      <c r="G94" s="10" t="inlineStr">
        <is>
          <t>gebraucht</t>
        </is>
      </c>
      <c r="H94" s="10" t="n">
        <v>1</v>
      </c>
      <c r="I94" s="10" t="inlineStr">
        <is>
          <t>Set</t>
        </is>
      </c>
      <c r="J94" s="14" t="n">
        <v>150</v>
      </c>
      <c r="K94" s="15">
        <f>J94*1.19</f>
        <v/>
      </c>
      <c r="L94" s="10" t="inlineStr">
        <is>
          <t>VHB</t>
        </is>
      </c>
      <c r="M94" s="12" t="inlineStr">
        <is>
          <t>nur Abholung</t>
        </is>
      </c>
      <c r="N94" s="16" t="n"/>
      <c r="O94" s="17" t="n"/>
      <c r="P94" s="18" t="n"/>
      <c r="Q94" s="19">
        <f>IF(N94&lt;&gt;"ja","",IF(O94="",H94,O94)*J94)</f>
        <v/>
      </c>
    </row>
    <row r="95" ht="78" customHeight="1">
      <c r="A95" s="20" t="n">
        <v>88</v>
      </c>
      <c r="B95" s="21" t="inlineStr">
        <is>
          <t>TE02-05</t>
        </is>
      </c>
      <c r="C95" s="22" t="n"/>
      <c r="D95" s="23" t="inlineStr">
        <is>
          <t>Pflanzkübel grau, groß
Kunststoff-Pflanzkübel grau, Durchmesser ca. 60 cm</t>
        </is>
      </c>
      <c r="E95" s="13" t="n"/>
      <c r="F95" s="23" t="inlineStr">
        <is>
          <t>Dachterrasse</t>
        </is>
      </c>
      <c r="G95" s="21" t="inlineStr">
        <is>
          <t>gut</t>
        </is>
      </c>
      <c r="H95" s="21" t="n">
        <v>2</v>
      </c>
      <c r="I95" s="21" t="inlineStr">
        <is>
          <t>Stück</t>
        </is>
      </c>
      <c r="J95" s="24" t="n">
        <v>90</v>
      </c>
      <c r="K95" s="25">
        <f>J95*1.19</f>
        <v/>
      </c>
      <c r="L95" s="21" t="inlineStr">
        <is>
          <t>VHB</t>
        </is>
      </c>
      <c r="M95" s="23" t="inlineStr">
        <is>
          <t>nur Abholung</t>
        </is>
      </c>
      <c r="N95" s="16" t="n"/>
      <c r="O95" s="17" t="n"/>
      <c r="P95" s="18" t="n"/>
      <c r="Q95" s="26">
        <f>IF(N95&lt;&gt;"ja","",IF(O95="",H95,O95)*J95)</f>
        <v/>
      </c>
    </row>
    <row r="96" ht="78" customHeight="1">
      <c r="A96" s="9" t="n">
        <v>89</v>
      </c>
      <c r="B96" s="10" t="inlineStr">
        <is>
          <t>TE02-06</t>
        </is>
      </c>
      <c r="C96" s="11" t="n"/>
      <c r="D96" s="12" t="inlineStr">
        <is>
          <t>Holzstern mit Lichterkette
Großer Dekostern aus Holzlatten mit Lichterkette, ca. 2 m</t>
        </is>
      </c>
      <c r="E96" s="13" t="n"/>
      <c r="F96" s="12" t="inlineStr">
        <is>
          <t>Dachterrasse</t>
        </is>
      </c>
      <c r="G96" s="10" t="inlineStr">
        <is>
          <t>gebraucht</t>
        </is>
      </c>
      <c r="H96" s="10" t="n">
        <v>1</v>
      </c>
      <c r="I96" s="10" t="inlineStr">
        <is>
          <t>Stück</t>
        </is>
      </c>
      <c r="J96" s="14" t="n">
        <v>180</v>
      </c>
      <c r="K96" s="15">
        <f>J96*1.19</f>
        <v/>
      </c>
      <c r="L96" s="10" t="inlineStr">
        <is>
          <t>VHB</t>
        </is>
      </c>
      <c r="M96" s="12" t="inlineStr">
        <is>
          <t>nur Abholung</t>
        </is>
      </c>
      <c r="N96" s="16" t="n"/>
      <c r="O96" s="17" t="n"/>
      <c r="P96" s="18" t="n"/>
      <c r="Q96" s="19">
        <f>IF(N96&lt;&gt;"ja","",IF(O96="",H96,O96)*J96)</f>
        <v/>
      </c>
    </row>
    <row r="97" ht="78" customHeight="1">
      <c r="A97" s="20" t="n">
        <v>90</v>
      </c>
      <c r="B97" s="21" t="inlineStr">
        <is>
          <t>NU01-13</t>
        </is>
      </c>
      <c r="C97" s="22" t="n"/>
      <c r="D97" s="23" t="inlineStr">
        <is>
          <t>Vitrine Nussbaum, vierteilig
Wohnzimmervitrine im Barockstil, Nussbaum furniert. Vier Türen, davon zwei mit Glas und Glaseinlegeböden, geschnitzte Zierleisten, Schloss vorhanden.</t>
        </is>
      </c>
      <c r="E97" s="13" t="n"/>
      <c r="F97" s="23" t="inlineStr">
        <is>
          <t>Flur</t>
        </is>
      </c>
      <c r="G97" s="21" t="inlineStr">
        <is>
          <t>gebraucht</t>
        </is>
      </c>
      <c r="H97" s="21" t="n">
        <v>1</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10" t="inlineStr">
        <is>
          <t>NU01-14</t>
        </is>
      </c>
      <c r="C98" s="11" t="n"/>
      <c r="D98" s="12" t="inlineStr">
        <is>
          <t>Kindergarderobe mit Sitzbank, weiß
Schreinerarbeit aus weiß beschichteter Platte mit Multiplex-Kanten. Oben vier offene Fächer, darunter vier weiße Doppelhaken, Sitzbank mit Schuhrost aus Holzlatten.</t>
        </is>
      </c>
      <c r="E98" s="13" t="n"/>
      <c r="F98" s="12" t="inlineStr">
        <is>
          <t>Flur</t>
        </is>
      </c>
      <c r="G98" s="10" t="inlineStr">
        <is>
          <t>gebraucht</t>
        </is>
      </c>
      <c r="H98" s="10" t="n">
        <v>10</v>
      </c>
      <c r="I98" s="10" t="inlineStr">
        <is>
          <t>Stück</t>
        </is>
      </c>
      <c r="J98" s="14" t="n">
        <v>90</v>
      </c>
      <c r="K98" s="15">
        <f>J98*1.19</f>
        <v/>
      </c>
      <c r="L98" s="10" t="inlineStr">
        <is>
          <t>VHB</t>
        </is>
      </c>
      <c r="M98" s="12" t="inlineStr">
        <is>
          <t>nur Abholung</t>
        </is>
      </c>
      <c r="N98" s="16" t="n"/>
      <c r="O98" s="17" t="n"/>
      <c r="P98" s="18" t="n"/>
      <c r="Q98" s="19">
        <f>IF(N98&lt;&gt;"ja","",IF(O98="",H98,O98)*J98)</f>
        <v/>
      </c>
    </row>
    <row r="99" ht="78" customHeight="1">
      <c r="A99" s="20" t="n">
        <v>92</v>
      </c>
      <c r="B99" s="21" t="inlineStr">
        <is>
          <t>NU01-15</t>
        </is>
      </c>
      <c r="C99" s="22" t="n"/>
      <c r="D99"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9" s="13" t="n"/>
      <c r="F99" s="23" t="inlineStr">
        <is>
          <t>Flur</t>
        </is>
      </c>
      <c r="G99" s="21" t="inlineStr">
        <is>
          <t>gebraucht</t>
        </is>
      </c>
      <c r="H99" s="21" t="n">
        <v>4</v>
      </c>
      <c r="I99" s="21" t="inlineStr">
        <is>
          <t>Stück</t>
        </is>
      </c>
      <c r="J99" s="24" t="n">
        <v>120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NU01-16</t>
        </is>
      </c>
      <c r="C100" s="11" t="n"/>
      <c r="D100" s="12" t="inlineStr">
        <is>
          <t>Waschmaschine LG 17 kg, F11WM17VT2
LG Vollwaschautomat, Inverter Direct Drive, TrueSteam, 17 kg Füllmenge. Modell F11WM17VT2 laut Typenschild, 2000–2250 W. Gewerblich genutzt.</t>
        </is>
      </c>
      <c r="E100" s="13" t="inlineStr">
        <is>
          <t>99 × 70 × 77 cm (H×B×T)</t>
        </is>
      </c>
      <c r="F100" s="12" t="inlineStr">
        <is>
          <t>Flur</t>
        </is>
      </c>
      <c r="G100" s="10" t="inlineStr">
        <is>
          <t>gut</t>
        </is>
      </c>
      <c r="H100" s="10" t="n">
        <v>1</v>
      </c>
      <c r="I100" s="10" t="inlineStr">
        <is>
          <t>Stück</t>
        </is>
      </c>
      <c r="J100" s="14" t="n">
        <v>350</v>
      </c>
      <c r="K100" s="15">
        <f>J100*1.19</f>
        <v/>
      </c>
      <c r="L100" s="10" t="inlineStr">
        <is>
          <t>VHB</t>
        </is>
      </c>
      <c r="M100" s="12" t="inlineStr">
        <is>
          <t>nur Abholung</t>
        </is>
      </c>
      <c r="N100" s="16" t="n"/>
      <c r="O100" s="17" t="n"/>
      <c r="P100" s="18" t="n"/>
      <c r="Q100" s="19">
        <f>IF(N100&lt;&gt;"ja","",IF(O100="",H100,O100)*J100)</f>
        <v/>
      </c>
    </row>
    <row r="101" ht="78" customHeight="1">
      <c r="A101" s="20" t="n">
        <v>94</v>
      </c>
      <c r="B101" s="35" t="inlineStr">
        <is>
          <t>NU01-17</t>
        </is>
      </c>
      <c r="C101" s="22" t="n"/>
      <c r="D101" s="23" t="inlineStr">
        <is>
          <t>Wärmepumpentrockner Miele T1 Excellence, 8 kg
Miele Wärmepumpentrockner der Reihe T1 Excellence, 8 kg. Typenschild: TEC235WP, Type HT30. Aufkleber des Elektrofachbetriebs Frommer, VS-Schwenningen.</t>
        </is>
      </c>
      <c r="E101" s="13" t="n"/>
      <c r="F101" s="23" t="inlineStr">
        <is>
          <t>Flur</t>
        </is>
      </c>
      <c r="G101" s="21" t="inlineStr">
        <is>
          <t>gut</t>
        </is>
      </c>
      <c r="H101" s="21" t="n">
        <v>1</v>
      </c>
      <c r="I101" s="21" t="inlineStr">
        <is>
          <t>Stück</t>
        </is>
      </c>
      <c r="J101" s="24" t="n">
        <v>400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NU01-18</t>
        </is>
      </c>
      <c r="C102" s="11" t="n"/>
      <c r="D102" s="12" t="inlineStr">
        <is>
          <t>Waschmaschine Candy RapidÓ, 9 kg
Candy RapidÓ, 9 kg, 1400 Touren, Speed-Drive-Inverter, Simply-Fi (App-Anbindung), Kg Detector. Modell RO14960WMC5/1-S laut Typenschild, 1600 W.</t>
        </is>
      </c>
      <c r="E102" s="13" t="n"/>
      <c r="F102" s="12" t="inlineStr">
        <is>
          <t>Flur</t>
        </is>
      </c>
      <c r="G102" s="10" t="inlineStr">
        <is>
          <t>gebraucht</t>
        </is>
      </c>
      <c r="H102" s="10" t="n">
        <v>1</v>
      </c>
      <c r="I102" s="10" t="inlineStr">
        <is>
          <t>Stück</t>
        </is>
      </c>
      <c r="J102" s="14" t="n">
        <v>140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NU01-19</t>
        </is>
      </c>
      <c r="C103" s="22" t="n"/>
      <c r="D103"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3" s="13" t="n"/>
      <c r="F103" s="23" t="inlineStr">
        <is>
          <t>Flur</t>
        </is>
      </c>
      <c r="G103" s="21" t="inlineStr">
        <is>
          <t>gebraucht</t>
        </is>
      </c>
      <c r="H103" s="21" t="n">
        <v>4</v>
      </c>
      <c r="I103" s="21" t="inlineStr">
        <is>
          <t>Stück</t>
        </is>
      </c>
      <c r="J103" s="24" t="n">
        <v>110</v>
      </c>
      <c r="K103" s="25">
        <f>J103*1.19</f>
        <v/>
      </c>
      <c r="L103" s="21" t="inlineStr">
        <is>
          <t>VHB</t>
        </is>
      </c>
      <c r="M103" s="23" t="inlineStr">
        <is>
          <t>nur Abholung</t>
        </is>
      </c>
      <c r="N103" s="16" t="n"/>
      <c r="O103" s="17" t="n"/>
      <c r="P103" s="18" t="n"/>
      <c r="Q103" s="26">
        <f>IF(N103&lt;&gt;"ja","",IF(O103="",H103,O103)*J103)</f>
        <v/>
      </c>
    </row>
    <row r="104" ht="78" customHeight="1">
      <c r="A104" s="9" t="n">
        <v>97</v>
      </c>
      <c r="B104" s="10" t="inlineStr">
        <is>
          <t>NU01-20</t>
        </is>
      </c>
      <c r="C104" s="11" t="n"/>
      <c r="D104" s="12" t="inlineStr">
        <is>
          <t>Clubsessel rot, Kunstleder
Runder Clubsessel in Tonnenform, roter Kunstlederbezug, niedrige Sitzhöhe – im Haus als Kindersessel genutzt. Gebrauchsspuren an Kanten und Sitzfläche, kleine Risse im Bezug.</t>
        </is>
      </c>
      <c r="E104" s="13" t="n"/>
      <c r="F104" s="12" t="inlineStr">
        <is>
          <t>Flur</t>
        </is>
      </c>
      <c r="G104" s="10" t="inlineStr">
        <is>
          <t>gebraucht</t>
        </is>
      </c>
      <c r="H104" s="10" t="n">
        <v>2</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35" t="inlineStr">
        <is>
          <t>NU01-21</t>
        </is>
      </c>
      <c r="C105" s="22" t="n"/>
      <c r="D105" s="23" t="inlineStr">
        <is>
          <t>Leuchte Mr Maria „Miffy", groß
Steh-/Tischleuchte in Hasenform von Mr Maria (Amsterdam), Motiv Miffy, weißer Kunststoff, LED, Anschluss über Netzteil mit USB. Typenschild: MR LED8. Das größere der beiden Exemplare.</t>
        </is>
      </c>
      <c r="E105" s="13" t="n"/>
      <c r="F105" s="23" t="inlineStr">
        <is>
          <t>Flur</t>
        </is>
      </c>
      <c r="G105" s="21" t="inlineStr">
        <is>
          <t>gut</t>
        </is>
      </c>
      <c r="H105" s="21" t="n">
        <v>1</v>
      </c>
      <c r="I105" s="21" t="inlineStr">
        <is>
          <t>Stück</t>
        </is>
      </c>
      <c r="J105" s="24" t="n">
        <v>140</v>
      </c>
      <c r="K105" s="25">
        <f>J105*1.19</f>
        <v/>
      </c>
      <c r="L105" s="21" t="inlineStr">
        <is>
          <t>VHB</t>
        </is>
      </c>
      <c r="M105" s="23" t="inlineStr">
        <is>
          <t>nur Abholung</t>
        </is>
      </c>
      <c r="N105" s="16" t="n"/>
      <c r="O105" s="17" t="n"/>
      <c r="P105" s="18" t="n"/>
      <c r="Q105" s="26">
        <f>IF(N105&lt;&gt;"ja","",IF(O105="",H105,O105)*J105)</f>
        <v/>
      </c>
    </row>
    <row r="106" ht="78" customHeight="1">
      <c r="A106" s="9" t="n">
        <v>99</v>
      </c>
      <c r="B106" s="35" t="inlineStr">
        <is>
          <t>NU01-22</t>
        </is>
      </c>
      <c r="C106" s="11" t="n"/>
      <c r="D106" s="12" t="inlineStr">
        <is>
          <t>Leuchte Mr Maria „Miffy", klein
Tischleuchte in Hasenform von Mr Maria (Amsterdam), Motiv Miffy, weißer Kunststoff, LED, Anschluss über Netzteil mit USB. Die kleinere Ausführung.</t>
        </is>
      </c>
      <c r="E106" s="13" t="n"/>
      <c r="F106" s="12" t="inlineStr">
        <is>
          <t>Flur</t>
        </is>
      </c>
      <c r="G106" s="10" t="inlineStr">
        <is>
          <t>gut</t>
        </is>
      </c>
      <c r="H106" s="10" t="n">
        <v>3</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NU02-02</t>
        </is>
      </c>
      <c r="C107" s="22" t="n"/>
      <c r="D107" s="23" t="inlineStr">
        <is>
          <t>Kinderstuhl IKEA Kritter, weiß
Kinderstuhl aus Massivholz, weiß lackiert, Rückenlehne mit ausgestanzter Katze und Hund. Etikett an der Unterseite: IKEA Kritter, Herstelldatum 2019. Farbe an Sitzkanten und Ecken abgeplatzt.</t>
        </is>
      </c>
      <c r="E107" s="13" t="n"/>
      <c r="F107" s="23" t="inlineStr">
        <is>
          <t>Gruppenraum 5</t>
        </is>
      </c>
      <c r="G107" s="21" t="inlineStr">
        <is>
          <t>gebraucht</t>
        </is>
      </c>
      <c r="H107" s="21" t="n">
        <v>40</v>
      </c>
      <c r="I107" s="21" t="inlineStr">
        <is>
          <t>Stück</t>
        </is>
      </c>
      <c r="J107" s="24" t="n">
        <v>10</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NU02-03</t>
        </is>
      </c>
      <c r="C108" s="11" t="n"/>
      <c r="D108" s="12" t="inlineStr">
        <is>
          <t>Kindertisch rund, weiß
Runde Tischplatte in Weiß mit Multiplex-Kante auf verchromten Rundfüßen. Oberfläche verkratzt und mit Farbspuren.</t>
        </is>
      </c>
      <c r="E108" s="13" t="n"/>
      <c r="F108" s="12" t="inlineStr">
        <is>
          <t>Gruppenraum 5</t>
        </is>
      </c>
      <c r="G108" s="10" t="inlineStr">
        <is>
          <t>gebraucht</t>
        </is>
      </c>
      <c r="H108" s="10" t="n">
        <v>2</v>
      </c>
      <c r="I108" s="10" t="inlineStr">
        <is>
          <t>Stück</t>
        </is>
      </c>
      <c r="J108" s="14" t="n">
        <v>60</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NU02-04</t>
        </is>
      </c>
      <c r="C109" s="22" t="n"/>
      <c r="D109" s="23" t="inlineStr">
        <is>
          <t>Kinderstuhl VS, grau
Schalenstuhl von VS (Vereinigte Spezialmöbelfabriken) auf grauem Kufengestell. Kunststoffschale mit Griffloch in der Lehne, Sitzfläche mit Belüftungslöchern. Schulmöbelqualität.</t>
        </is>
      </c>
      <c r="E109" s="13" t="n"/>
      <c r="F109" s="23" t="inlineStr">
        <is>
          <t>Gruppenraum 5</t>
        </is>
      </c>
      <c r="G109" s="21" t="inlineStr">
        <is>
          <t>gut</t>
        </is>
      </c>
      <c r="H109" s="21" t="n">
        <v>8</v>
      </c>
      <c r="I109" s="21" t="inlineStr">
        <is>
          <t>Stück</t>
        </is>
      </c>
      <c r="J109" s="24" t="n">
        <v>65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NU02-05</t>
        </is>
      </c>
      <c r="C110" s="11" t="n"/>
      <c r="D110" s="12" t="inlineStr">
        <is>
          <t>Kindertisch halbrund, weiß
Halbrunde Tischplatte in Weiß mit Holzkante, auf dunklen Rundfüßen. Zwei Tische ergeben zusammen einen ovalen Tisch.</t>
        </is>
      </c>
      <c r="E110" s="13" t="n"/>
      <c r="F110" s="12" t="inlineStr">
        <is>
          <t>Gruppenraum 5</t>
        </is>
      </c>
      <c r="G110" s="10" t="inlineStr">
        <is>
          <t>gebraucht</t>
        </is>
      </c>
      <c r="H110" s="10" t="n">
        <v>4</v>
      </c>
      <c r="I110" s="10" t="inlineStr">
        <is>
          <t>Stück</t>
        </is>
      </c>
      <c r="J110" s="14" t="n">
        <v>45</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NU02-07</t>
        </is>
      </c>
      <c r="C111" s="22" t="n"/>
      <c r="D111" s="23" t="inlineStr">
        <is>
          <t>Beistelltisch Drahtkorb, Kupfer
Runder Beistelltisch: Drahtkorb in Kupferoptik mit abnehmbarer Platte in Holzoptik. Der Korb lässt sich als Ablage nutzen.</t>
        </is>
      </c>
      <c r="E111" s="13" t="n"/>
      <c r="F111" s="23" t="inlineStr">
        <is>
          <t>Gruppenraum 5</t>
        </is>
      </c>
      <c r="G111" s="21" t="inlineStr">
        <is>
          <t>gebraucht</t>
        </is>
      </c>
      <c r="H111" s="21" t="n">
        <v>2</v>
      </c>
      <c r="I111" s="21" t="inlineStr">
        <is>
          <t>Stück</t>
        </is>
      </c>
      <c r="J111" s="24" t="n">
        <v>25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NU02-08</t>
        </is>
      </c>
      <c r="C112" s="11" t="n"/>
      <c r="D112" s="12" t="inlineStr">
        <is>
          <t>Ohrensessel klein, creme
Kleiner Ohrensessel mit cremefarbenem Bouclé-Bezug und schwarz lackierten, geschwungenen Holzbeinen. Niedrige Sitzhöhe.</t>
        </is>
      </c>
      <c r="E112" s="13" t="n"/>
      <c r="F112" s="12" t="inlineStr">
        <is>
          <t>Gruppenraum 5</t>
        </is>
      </c>
      <c r="G112" s="10" t="inlineStr">
        <is>
          <t>gebraucht</t>
        </is>
      </c>
      <c r="H112" s="10" t="n">
        <v>1</v>
      </c>
      <c r="I112" s="10" t="inlineStr">
        <is>
          <t>Stück</t>
        </is>
      </c>
      <c r="J112" s="14" t="n">
        <v>50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NU02-09</t>
        </is>
      </c>
      <c r="C113" s="22" t="n"/>
      <c r="D113" s="23" t="inlineStr">
        <is>
          <t>Spieltisch Kiefer mit weißen Einlagen
Quadratischer Tisch: Rahmen und Beine aus Kiefer massiv, zwei weiße Einlegeplatten in der Tischfläche mit Griffloch. Kanten und Platten mit Gebrauchsspuren.</t>
        </is>
      </c>
      <c r="E113" s="13" t="n"/>
      <c r="F113" s="23" t="inlineStr">
        <is>
          <t>Gruppenraum 5</t>
        </is>
      </c>
      <c r="G113" s="21" t="inlineStr">
        <is>
          <t>gebraucht</t>
        </is>
      </c>
      <c r="H113" s="21" t="n">
        <v>1</v>
      </c>
      <c r="I113" s="21" t="inlineStr">
        <is>
          <t>Stück</t>
        </is>
      </c>
      <c r="J113" s="24" t="n">
        <v>45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NU02-11</t>
        </is>
      </c>
      <c r="C114" s="11" t="n"/>
      <c r="D114" s="12" t="inlineStr">
        <is>
          <t>Tisch weiß mit grauer Platte
Tisch mit weißen Seitenwangen und dunkelgrauer Platte, auf Gleitern. Schlichte Bauweise, als Arbeits- oder Basteltisch genutzt.</t>
        </is>
      </c>
      <c r="E114" s="13" t="n"/>
      <c r="F114" s="12" t="inlineStr">
        <is>
          <t>Gruppenraum 5</t>
        </is>
      </c>
      <c r="G114" s="10" t="inlineStr">
        <is>
          <t>gebraucht</t>
        </is>
      </c>
      <c r="H114" s="10" t="n">
        <v>1</v>
      </c>
      <c r="I114" s="10" t="inlineStr">
        <is>
          <t>Stück</t>
        </is>
      </c>
      <c r="J114" s="14" t="n">
        <v>60</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NU02-12</t>
        </is>
      </c>
      <c r="C115" s="22" t="n"/>
      <c r="D115" s="23" t="inlineStr">
        <is>
          <t>Pinolino Kindersitzgruppe rund, Holz
Runder Kindertisch mit vier angebauten, geschwungenen Sitzbänken, Nadelholz. Von Pinolino. Stand im Freien und ist vergraut, Holz sonst fest.</t>
        </is>
      </c>
      <c r="E115" s="13" t="n"/>
      <c r="F115" s="23" t="inlineStr">
        <is>
          <t>Gruppenraum 5</t>
        </is>
      </c>
      <c r="G115" s="21" t="inlineStr">
        <is>
          <t>gebraucht</t>
        </is>
      </c>
      <c r="H115" s="21" t="n">
        <v>1</v>
      </c>
      <c r="I115" s="21" t="inlineStr">
        <is>
          <t>Stück</t>
        </is>
      </c>
      <c r="J115" s="24" t="n">
        <v>75</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NU02-13</t>
        </is>
      </c>
      <c r="C116" s="11" t="n"/>
      <c r="D116" s="12" t="inlineStr">
        <is>
          <t>IKEA Mammut Kindertisch mit vier Stühlen
Kindertisch und vier Kinderstühle aus weißem Kunststoff, IKEA Mammut. Stand im Freien, Oberflächen verschmutzt und stumpf.</t>
        </is>
      </c>
      <c r="E116" s="13" t="n"/>
      <c r="F116" s="12" t="inlineStr">
        <is>
          <t>Gruppenraum 5</t>
        </is>
      </c>
      <c r="G116" s="10" t="inlineStr">
        <is>
          <t>stark gebraucht</t>
        </is>
      </c>
      <c r="H116" s="10" t="n">
        <v>1</v>
      </c>
      <c r="I116" s="10" t="inlineStr">
        <is>
          <t>Set</t>
        </is>
      </c>
      <c r="J116" s="14" t="n">
        <v>35</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NU02-14</t>
        </is>
      </c>
      <c r="C117" s="22" t="n"/>
      <c r="D117" s="23" t="inlineStr">
        <is>
          <t>IKEA Mammut Kinderstuhl, verschiedene Farben
Kinderstuhl aus Kunststoff, IKEA Mammut, in verschiedenen Farben. Stand im Freien, Farben deutlich ausgeblichen.</t>
        </is>
      </c>
      <c r="E117" s="13" t="n"/>
      <c r="F117" s="23" t="inlineStr">
        <is>
          <t>Gruppenraum 5</t>
        </is>
      </c>
      <c r="G117" s="21" t="inlineStr">
        <is>
          <t>stark gebraucht</t>
        </is>
      </c>
      <c r="H117" s="21" t="n">
        <v>3</v>
      </c>
      <c r="I117" s="21" t="inlineStr">
        <is>
          <t>Stück</t>
        </is>
      </c>
      <c r="J117" s="24" t="n">
        <v>6</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NU02-15</t>
        </is>
      </c>
      <c r="C118" s="11" t="n"/>
      <c r="D118" s="12" t="inlineStr">
        <is>
          <t>Ablagetisch Bambus mit Wanne
Schmales Gestell aus Bambus mit Lattenboden und aufgelegter weißer Wanne. Im Haus als Aufbewahrung und Servierwagen genutzt.</t>
        </is>
      </c>
      <c r="E118" s="13" t="n"/>
      <c r="F118" s="12" t="inlineStr">
        <is>
          <t>Gruppenraum 5</t>
        </is>
      </c>
      <c r="G118" s="10" t="inlineStr">
        <is>
          <t>gebraucht</t>
        </is>
      </c>
      <c r="H118" s="10" t="n">
        <v>1</v>
      </c>
      <c r="I118" s="10" t="inlineStr">
        <is>
          <t>Stück</t>
        </is>
      </c>
      <c r="J118" s="14" t="n">
        <v>30</v>
      </c>
      <c r="K118" s="15">
        <f>J118*1.19</f>
        <v/>
      </c>
      <c r="L118" s="10" t="inlineStr">
        <is>
          <t>VHB</t>
        </is>
      </c>
      <c r="M118" s="12" t="inlineStr">
        <is>
          <t>nur Abholung</t>
        </is>
      </c>
      <c r="N118" s="16" t="n"/>
      <c r="O118" s="17" t="n"/>
      <c r="P118" s="18" t="n"/>
      <c r="Q118" s="19">
        <f>IF(N118&lt;&gt;"ja","",IF(O118="",H118,O118)*J118)</f>
        <v/>
      </c>
    </row>
    <row r="119" ht="78" customHeight="1">
      <c r="A119" s="20" t="n">
        <v>112</v>
      </c>
      <c r="B119" s="21" t="inlineStr">
        <is>
          <t>NU02-16</t>
        </is>
      </c>
      <c r="C119" s="22" t="n"/>
      <c r="D119" s="23" t="inlineStr">
        <is>
          <t>Wandregal beige, lang
Langes Wandregal mit hoher Rückkante, beige beschichtet.</t>
        </is>
      </c>
      <c r="E119" s="13" t="n"/>
      <c r="F119" s="23" t="inlineStr">
        <is>
          <t>Gruppenraum 5</t>
        </is>
      </c>
      <c r="G119" s="21" t="inlineStr">
        <is>
          <t>gebraucht</t>
        </is>
      </c>
      <c r="H119" s="21" t="n">
        <v>3</v>
      </c>
      <c r="I119" s="21" t="inlineStr">
        <is>
          <t>Stück</t>
        </is>
      </c>
      <c r="J119" s="24" t="n">
        <v>15</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NU02-17</t>
        </is>
      </c>
      <c r="C120" s="11" t="n"/>
      <c r="D120" s="12" t="inlineStr">
        <is>
          <t>Wandregal weiß, kurz
Kurzes Wandregal mit Rückkante, weiß beschichtet, sichtbar verschraubt.</t>
        </is>
      </c>
      <c r="E120" s="13" t="n"/>
      <c r="F120" s="12" t="inlineStr">
        <is>
          <t>Gruppenraum 5</t>
        </is>
      </c>
      <c r="G120" s="10" t="inlineStr">
        <is>
          <t>gebraucht</t>
        </is>
      </c>
      <c r="H120" s="10" t="n">
        <v>2</v>
      </c>
      <c r="I120" s="10" t="inlineStr">
        <is>
          <t>Stück</t>
        </is>
      </c>
      <c r="J120" s="14" t="n">
        <v>10</v>
      </c>
      <c r="K120" s="15">
        <f>J120*1.19</f>
        <v/>
      </c>
      <c r="L120" s="10" t="inlineStr">
        <is>
          <t>VHB</t>
        </is>
      </c>
      <c r="M120" s="12" t="inlineStr">
        <is>
          <t>nur Abholung</t>
        </is>
      </c>
      <c r="N120" s="16" t="n"/>
      <c r="O120" s="17" t="n"/>
      <c r="P120" s="18" t="n"/>
      <c r="Q120" s="19">
        <f>IF(N120&lt;&gt;"ja","",IF(O120="",H120,O120)*J120)</f>
        <v/>
      </c>
    </row>
    <row r="121" ht="78" customHeight="1">
      <c r="A121" s="20" t="n">
        <v>114</v>
      </c>
      <c r="B121" s="35" t="inlineStr">
        <is>
          <t>NU02-18</t>
        </is>
      </c>
      <c r="C121" s="22" t="n"/>
      <c r="D121" s="23" t="inlineStr">
        <is>
          <t>Vitra Eames Elephant, große Ausführung
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E121" s="13" t="n"/>
      <c r="F121" s="23" t="inlineStr">
        <is>
          <t>Gruppenraum 5</t>
        </is>
      </c>
      <c r="G121" s="21" t="inlineStr">
        <is>
          <t>gebraucht</t>
        </is>
      </c>
      <c r="H121" s="21" t="n">
        <v>3</v>
      </c>
      <c r="I121" s="21" t="inlineStr">
        <is>
          <t>Stück</t>
        </is>
      </c>
      <c r="J121" s="24" t="n">
        <v>220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NU02-19</t>
        </is>
      </c>
      <c r="C122" s="11" t="n"/>
      <c r="D122" s="12" t="inlineStr">
        <is>
          <t>Schrank weiß, zwei Türen
Hoher Schrank in Weiß mit zwei Türen und schwarzen Griffmulden, beschriftet.</t>
        </is>
      </c>
      <c r="E122" s="13" t="n"/>
      <c r="F122" s="12" t="inlineStr">
        <is>
          <t>Gruppenraum 5</t>
        </is>
      </c>
      <c r="G122" s="10" t="inlineStr">
        <is>
          <t>gebraucht</t>
        </is>
      </c>
      <c r="H122" s="10" t="n">
        <v>1</v>
      </c>
      <c r="I122" s="10" t="inlineStr">
        <is>
          <t>Stück</t>
        </is>
      </c>
      <c r="J122" s="14" t="n">
        <v>70</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NU02-20</t>
        </is>
      </c>
      <c r="C123" s="22" t="n"/>
      <c r="D123" s="23" t="inlineStr">
        <is>
          <t>Schrank weiß mit zwei Schubladen
Schrank in Weiß mit zwei Türen oben und zwei großen Schubladen mit ovalen Griffmulden darunter, beschriftet.</t>
        </is>
      </c>
      <c r="E123" s="13" t="n"/>
      <c r="F123" s="23" t="inlineStr">
        <is>
          <t>Gruppenraum 5</t>
        </is>
      </c>
      <c r="G123" s="21" t="inlineStr">
        <is>
          <t>gebraucht</t>
        </is>
      </c>
      <c r="H123" s="21" t="n">
        <v>1</v>
      </c>
      <c r="I123" s="21" t="inlineStr">
        <is>
          <t>Stück</t>
        </is>
      </c>
      <c r="J123" s="24" t="n">
        <v>90</v>
      </c>
      <c r="K123" s="25">
        <f>J123*1.19</f>
        <v/>
      </c>
      <c r="L123" s="21" t="inlineStr">
        <is>
          <t>VHB</t>
        </is>
      </c>
      <c r="M123" s="23" t="inlineStr">
        <is>
          <t>nur Abholung</t>
        </is>
      </c>
      <c r="N123" s="16" t="n"/>
      <c r="O123" s="17" t="n"/>
      <c r="P123" s="18" t="n"/>
      <c r="Q123" s="26">
        <f>IF(N123&lt;&gt;"ja","",IF(O123="",H123,O123)*J123)</f>
        <v/>
      </c>
    </row>
    <row r="124" ht="78" customHeight="1">
      <c r="A124" s="9" t="n">
        <v>117</v>
      </c>
      <c r="B124" s="10" t="inlineStr">
        <is>
          <t>NU02-21</t>
        </is>
      </c>
      <c r="C124" s="11" t="n"/>
      <c r="D124" s="12" t="inlineStr">
        <is>
          <t>Regal weiß, hoch, drei Fächer
Hohes offenes Regal in Weiß mit drei Fächern und verstellbaren Böden. Die Rückwand ist auf Höhe des mittleren Bodens ausgebrochen.</t>
        </is>
      </c>
      <c r="E124" s="13" t="n"/>
      <c r="F124" s="12" t="inlineStr">
        <is>
          <t>Gruppenraum 5</t>
        </is>
      </c>
      <c r="G124" s="10" t="inlineStr">
        <is>
          <t>stark gebraucht</t>
        </is>
      </c>
      <c r="H124" s="10" t="n">
        <v>1</v>
      </c>
      <c r="I124" s="10" t="inlineStr">
        <is>
          <t>Stück</t>
        </is>
      </c>
      <c r="J124" s="14" t="n">
        <v>25</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NU02-22</t>
        </is>
      </c>
      <c r="C125" s="22" t="n"/>
      <c r="D125" s="23" t="inlineStr">
        <is>
          <t>Acrylbild schwarz-weiß, abstrakt
Acryl auf Leinwand, abstrakte schwarz-weiße Komposition mit breitem Pinselzug und Farbspritzern. Eigenarbeit einer Privatperson, nicht signiert.</t>
        </is>
      </c>
      <c r="E125" s="13" t="n"/>
      <c r="F125" s="23" t="inlineStr">
        <is>
          <t>Gruppenraum 5</t>
        </is>
      </c>
      <c r="G125" s="21" t="inlineStr">
        <is>
          <t>gut</t>
        </is>
      </c>
      <c r="H125" s="21" t="n">
        <v>3</v>
      </c>
      <c r="I125" s="21" t="inlineStr">
        <is>
          <t>Stück</t>
        </is>
      </c>
      <c r="J125" s="24" t="n">
        <v>80</v>
      </c>
      <c r="K125" s="25">
        <f>J125*1.19</f>
        <v/>
      </c>
      <c r="L125" s="21" t="inlineStr">
        <is>
          <t>VHB</t>
        </is>
      </c>
      <c r="M125" s="23" t="inlineStr">
        <is>
          <t>Versand möglich</t>
        </is>
      </c>
      <c r="N125" s="16" t="n"/>
      <c r="O125" s="17" t="n"/>
      <c r="P125" s="18" t="n"/>
      <c r="Q125" s="26">
        <f>IF(N125&lt;&gt;"ja","",IF(O125="",H125,O125)*J125)</f>
        <v/>
      </c>
    </row>
    <row r="126" ht="78" customHeight="1">
      <c r="A126" s="9" t="n">
        <v>119</v>
      </c>
      <c r="B126" s="35" t="inlineStr">
        <is>
          <t>NU02-23</t>
        </is>
      </c>
      <c r="C126" s="11" t="n"/>
      <c r="D126" s="12" t="inlineStr">
        <is>
          <t>Kindertisch weiß aus vier Segmenten
Vier trapezförmige Tischsegmente mit weißer Platte, Multiplex-Kante und verchromten Rundfüßen in Kinderhöhe. Zusammengestellt ergeben sie einen großen Gruppentisch, einzeln sind sie frei kombinierbar.</t>
        </is>
      </c>
      <c r="E126" s="13" t="n"/>
      <c r="F126" s="12" t="inlineStr">
        <is>
          <t>Gruppenraum 5</t>
        </is>
      </c>
      <c r="G126" s="10" t="inlineStr">
        <is>
          <t>gebraucht</t>
        </is>
      </c>
      <c r="H126" s="10" t="n">
        <v>1</v>
      </c>
      <c r="I126" s="10" t="inlineStr">
        <is>
          <t>Set</t>
        </is>
      </c>
      <c r="J126" s="14" t="n">
        <v>160</v>
      </c>
      <c r="K126" s="15">
        <f>J126*1.19</f>
        <v/>
      </c>
      <c r="L126" s="10" t="inlineStr">
        <is>
          <t>VHB</t>
        </is>
      </c>
      <c r="M126" s="12" t="inlineStr">
        <is>
          <t>nur Abholung</t>
        </is>
      </c>
      <c r="N126" s="16" t="n"/>
      <c r="O126" s="17" t="n"/>
      <c r="P126" s="18" t="n"/>
      <c r="Q126" s="19">
        <f>IF(N126&lt;&gt;"ja","",IF(O126="",H126,O126)*J126)</f>
        <v/>
      </c>
    </row>
    <row r="127" ht="78" customHeight="1">
      <c r="A127" s="20" t="n">
        <v>120</v>
      </c>
      <c r="B127" s="21" t="inlineStr">
        <is>
          <t>NU02-24</t>
        </is>
      </c>
      <c r="C127" s="22" t="n"/>
      <c r="D127" s="23" t="inlineStr">
        <is>
          <t>Regal weiß, niedrig, drei Fächer
Niedriges offenes Regal in Weiß mit grauem Boden auf Rundfüßen aus Metall, drei Fächer.</t>
        </is>
      </c>
      <c r="E127" s="13" t="n"/>
      <c r="F127" s="23" t="inlineStr">
        <is>
          <t>Gruppenraum 5</t>
        </is>
      </c>
      <c r="G127" s="21" t="inlineStr">
        <is>
          <t>gebraucht</t>
        </is>
      </c>
      <c r="H127" s="21" t="n">
        <v>1</v>
      </c>
      <c r="I127" s="21" t="inlineStr">
        <is>
          <t>Stück</t>
        </is>
      </c>
      <c r="J127" s="24" t="n">
        <v>35</v>
      </c>
      <c r="K127" s="25">
        <f>J127*1.19</f>
        <v/>
      </c>
      <c r="L127" s="21" t="inlineStr">
        <is>
          <t>VHB</t>
        </is>
      </c>
      <c r="M127" s="23" t="inlineStr">
        <is>
          <t>nur Abholung</t>
        </is>
      </c>
      <c r="N127" s="16" t="n"/>
      <c r="O127" s="17" t="n"/>
      <c r="P127" s="18" t="n"/>
      <c r="Q127" s="26">
        <f>IF(N127&lt;&gt;"ja","",IF(O127="",H127,O127)*J127)</f>
        <v/>
      </c>
    </row>
    <row r="128" ht="78" customHeight="1">
      <c r="A128" s="9" t="n">
        <v>121</v>
      </c>
      <c r="B128" s="35" t="inlineStr">
        <is>
          <t>NU03-02</t>
        </is>
      </c>
      <c r="C128" s="11" t="n"/>
      <c r="D128" s="12" t="inlineStr">
        <is>
          <t>Stockbett weiß mit Absturzsicherung
Etagenbett in Weiß mit sichtbaren Multiplex-Kanten, abgerundeten Ausschnitten und durchgehender Absturzsicherung oben. Solide Bauweise aus dem Kita-Betrieb. Die Matratzen können auf Wunsch mitgenommen werden.</t>
        </is>
      </c>
      <c r="E128" s="13" t="n"/>
      <c r="F128" s="12" t="inlineStr">
        <is>
          <t>Schlafraum 4</t>
        </is>
      </c>
      <c r="G128" s="10" t="inlineStr">
        <is>
          <t>gut</t>
        </is>
      </c>
      <c r="H128" s="10" t="n">
        <v>16</v>
      </c>
      <c r="I128" s="10" t="inlineStr">
        <is>
          <t>Stück</t>
        </is>
      </c>
      <c r="J128" s="14" t="n">
        <v>300</v>
      </c>
      <c r="K128" s="15">
        <f>J128*1.19</f>
        <v/>
      </c>
      <c r="L128" s="10" t="inlineStr">
        <is>
          <t>VHB</t>
        </is>
      </c>
      <c r="M128" s="12" t="inlineStr">
        <is>
          <t>nur Abholung</t>
        </is>
      </c>
      <c r="N128" s="16" t="n"/>
      <c r="O128" s="17" t="n"/>
      <c r="P128" s="18" t="n"/>
      <c r="Q128" s="19">
        <f>IF(N128&lt;&gt;"ja","",IF(O128="",H128,O128)*J128)</f>
        <v/>
      </c>
    </row>
    <row r="129" ht="78" customHeight="1">
      <c r="A129" s="20" t="n">
        <v>122</v>
      </c>
      <c r="B129" s="35" t="inlineStr">
        <is>
          <t>NU03-03</t>
        </is>
      </c>
      <c r="C129" s="22" t="n"/>
      <c r="D129"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9" s="13" t="n"/>
      <c r="F129" s="23" t="inlineStr">
        <is>
          <t>Schlafraum 4</t>
        </is>
      </c>
      <c r="G129" s="21" t="inlineStr">
        <is>
          <t>gebraucht</t>
        </is>
      </c>
      <c r="H129" s="21" t="n">
        <v>1</v>
      </c>
      <c r="I129" s="21" t="inlineStr">
        <is>
          <t>Set</t>
        </is>
      </c>
      <c r="J129" s="24" t="n">
        <v>650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NU03-04</t>
        </is>
      </c>
      <c r="C130" s="11" t="n"/>
      <c r="D130" s="12" t="inlineStr">
        <is>
          <t>Wesco Bügelbrett und Wäscheständer, Kindergröße
Kinder-Bügelbrett von Wesco aus Birke-Multiplex mit gelbem Aufdruck, klappbar, sowie ein passender Wäscheständer aus Holz mit Schnüren.</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NU03-05</t>
        </is>
      </c>
      <c r="C131" s="22" t="n"/>
      <c r="D131" s="23" t="inlineStr">
        <is>
          <t>Flumi Kindersessel, beige Bouclé
Kindersessel von Flumi, beigefarbener Bouclé-Bezug, runde Form mit zwei kleinen Ohren an der Lehne. Markenetikett an der Vorderseite.</t>
        </is>
      </c>
      <c r="E131" s="13" t="n"/>
      <c r="F131" s="23" t="inlineStr">
        <is>
          <t>Schlafraum 4</t>
        </is>
      </c>
      <c r="G131" s="21" t="inlineStr">
        <is>
          <t>gebraucht</t>
        </is>
      </c>
      <c r="H131" s="21" t="n">
        <v>1</v>
      </c>
      <c r="I131" s="21" t="inlineStr">
        <is>
          <t>Stück</t>
        </is>
      </c>
      <c r="J131" s="24" t="n">
        <v>60</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NU03-06</t>
        </is>
      </c>
      <c r="C132" s="11" t="n"/>
      <c r="D132" s="12" t="inlineStr">
        <is>
          <t>Wandregal Kiefer mit Fächern
Wandregal aus Kiefer massiv mit eingenuteten Trennbrettern, drei Fächer.</t>
        </is>
      </c>
      <c r="E132" s="13" t="n"/>
      <c r="F132" s="12" t="inlineStr">
        <is>
          <t>Schlafraum 4</t>
        </is>
      </c>
      <c r="G132" s="10" t="inlineStr">
        <is>
          <t>gebraucht</t>
        </is>
      </c>
      <c r="H132" s="10" t="n">
        <v>2</v>
      </c>
      <c r="I132" s="10" t="inlineStr">
        <is>
          <t>Stück</t>
        </is>
      </c>
      <c r="J132" s="14" t="n">
        <v>35</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NU03-07</t>
        </is>
      </c>
      <c r="C133" s="22" t="n"/>
      <c r="D133" s="23" t="inlineStr">
        <is>
          <t>Offenes Regal Kiefer, drei Fächer
Niedriges offenes Regal aus Kiefer massiv mit eingenuteten Trennbrettern, drei Fächer, zum Stellen oder Stapeln.</t>
        </is>
      </c>
      <c r="E133" s="13" t="n"/>
      <c r="F133" s="23" t="inlineStr">
        <is>
          <t>Schlafraum 4</t>
        </is>
      </c>
      <c r="G133" s="21" t="inlineStr">
        <is>
          <t>gebraucht</t>
        </is>
      </c>
      <c r="H133" s="21" t="n">
        <v>1</v>
      </c>
      <c r="I133" s="21" t="inlineStr">
        <is>
          <t>Stück</t>
        </is>
      </c>
      <c r="J133" s="24" t="n">
        <v>45</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NU03-08</t>
        </is>
      </c>
      <c r="C134" s="11" t="n"/>
      <c r="D134" s="12" t="inlineStr">
        <is>
          <t>IKEA Malm Kommode, 3 Schubladen, weiß
Kommode IKEA Malm in Weiß mit drei Schubladen, griffmuldenlos. Fronten mit Beschriftungsaufklebern, die sich abziehen lassen.</t>
        </is>
      </c>
      <c r="E134" s="13" t="n"/>
      <c r="F134" s="12" t="inlineStr">
        <is>
          <t>Schlafraum 4</t>
        </is>
      </c>
      <c r="G134" s="10" t="inlineStr">
        <is>
          <t>gebraucht</t>
        </is>
      </c>
      <c r="H134" s="10" t="n">
        <v>2</v>
      </c>
      <c r="I134" s="10" t="inlineStr">
        <is>
          <t>Stück</t>
        </is>
      </c>
      <c r="J134" s="14" t="n">
        <v>50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NU03-09</t>
        </is>
      </c>
      <c r="C135" s="22" t="n"/>
      <c r="D135" s="23" t="inlineStr">
        <is>
          <t>Treppenregal Kiefer mit Wannen
Stufenförmiges Regal aus Kiefer massiv mit eingehängten Kunststoffwannen, als Raumteiler und Spielzeugaufbewahrung genutzt.</t>
        </is>
      </c>
      <c r="E135" s="13" t="n"/>
      <c r="F135" s="23" t="inlineStr">
        <is>
          <t>Schlafraum 4</t>
        </is>
      </c>
      <c r="G135" s="21" t="inlineStr">
        <is>
          <t>gebraucht</t>
        </is>
      </c>
      <c r="H135" s="21" t="n">
        <v>2</v>
      </c>
      <c r="I135" s="21" t="inlineStr">
        <is>
          <t>Stück</t>
        </is>
      </c>
      <c r="J135" s="24" t="n">
        <v>60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NU03-10</t>
        </is>
      </c>
      <c r="C136" s="11" t="n"/>
      <c r="D136" s="12" t="inlineStr">
        <is>
          <t>IKEA Kinderhochstuhl mit Gurt
Kinderhochstuhl von IKEA: weiße Kunststoffschale, graue Stahlbeine, Sicherheitsgurt. Ein Teil der Stühle hat ein Esstablett.</t>
        </is>
      </c>
      <c r="E136" s="13" t="n"/>
      <c r="F136" s="12" t="inlineStr">
        <is>
          <t>Schlafraum 4</t>
        </is>
      </c>
      <c r="G136" s="10" t="inlineStr">
        <is>
          <t>gebraucht</t>
        </is>
      </c>
      <c r="H136" s="10" t="n">
        <v>19</v>
      </c>
      <c r="I136" s="10" t="inlineStr">
        <is>
          <t>Stück</t>
        </is>
      </c>
      <c r="J136" s="14" t="n">
        <v>10</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NU04-07</t>
        </is>
      </c>
      <c r="C137" s="22" t="n"/>
      <c r="D137" s="23" t="inlineStr">
        <is>
          <t>IKEA Agam Kinderstuhl, schwarz
Kinderstuhl IKEA Agam aus Massivholz, schwarz lackiert, mit Sprossenlehne. Etikett an der Unterseite: Agam, Herstelldatum 2019. Sitzfläche mit Kratzern.</t>
        </is>
      </c>
      <c r="E137" s="13" t="n"/>
      <c r="F137" s="23" t="inlineStr">
        <is>
          <t>Schlafraum 5</t>
        </is>
      </c>
      <c r="G137" s="21" t="inlineStr">
        <is>
          <t>gebraucht</t>
        </is>
      </c>
      <c r="H137" s="21" t="n">
        <v>13</v>
      </c>
      <c r="I137" s="21" t="inlineStr">
        <is>
          <t>Stück</t>
        </is>
      </c>
      <c r="J137" s="24" t="n">
        <v>20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NU04-08</t>
        </is>
      </c>
      <c r="C138" s="11" t="n"/>
      <c r="D138" s="12" t="inlineStr">
        <is>
          <t>IKEA Urban Kinderstuhl, Kunststoff
Kinderstuhl IKEA Urban, Sitzschale aus Kunststoff mit Fußstütze am Gestell. Etikett an der Unterseite: Urban, 001.652.13.</t>
        </is>
      </c>
      <c r="E138" s="13" t="n"/>
      <c r="F138" s="12" t="inlineStr">
        <is>
          <t>Schlafraum 5</t>
        </is>
      </c>
      <c r="G138" s="10" t="inlineStr">
        <is>
          <t>gebraucht</t>
        </is>
      </c>
      <c r="H138" s="10" t="n">
        <v>7</v>
      </c>
      <c r="I138" s="10" t="inlineStr">
        <is>
          <t>Stück</t>
        </is>
      </c>
      <c r="J138" s="14" t="n">
        <v>12</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NU04-09</t>
        </is>
      </c>
      <c r="C139" s="22" t="n"/>
      <c r="D139" s="23" t="inlineStr">
        <is>
          <t>IKEA Regal weiß, 8 Fächer
Regal IKEA in Weiß mit acht Fächern, liegend oder stehend nutzbar.</t>
        </is>
      </c>
      <c r="E139" s="13" t="n"/>
      <c r="F139" s="23" t="inlineStr">
        <is>
          <t>Schlafraum 5</t>
        </is>
      </c>
      <c r="G139" s="21" t="inlineStr">
        <is>
          <t>gebraucht</t>
        </is>
      </c>
      <c r="H139" s="21" t="n">
        <v>12</v>
      </c>
      <c r="I139" s="21" t="inlineStr">
        <is>
          <t>Stück</t>
        </is>
      </c>
      <c r="J139" s="24" t="n">
        <v>40</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NU04-10</t>
        </is>
      </c>
      <c r="C140" s="11" t="n"/>
      <c r="D140" s="12" t="inlineStr">
        <is>
          <t>Schalenstuhl weiß mit Sitzpolster und Holzbeinen
Schalenstuhl mit weißer Schale und fest verbundenem Sitzpolster, konische Beine aus braunem Massivholz.</t>
        </is>
      </c>
      <c r="E140" s="13" t="n"/>
      <c r="F140" s="12" t="inlineStr">
        <is>
          <t>Schlafraum 5</t>
        </is>
      </c>
      <c r="G140" s="10" t="inlineStr">
        <is>
          <t>gebraucht</t>
        </is>
      </c>
      <c r="H140" s="10" t="n">
        <v>10</v>
      </c>
      <c r="I140" s="10" t="inlineStr">
        <is>
          <t>Stück</t>
        </is>
      </c>
      <c r="J140" s="14" t="n">
        <v>30</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NU04-11</t>
        </is>
      </c>
      <c r="C141" s="22" t="n"/>
      <c r="D141" s="23" t="inlineStr">
        <is>
          <t>IKEA Stuva Tisch weiß
Tisch beziehungsweise Sitzbank IKEA Stuva in Weiß mit Seitenwangen und Gleitern. Etikett an der Unterseite: Stuva.</t>
        </is>
      </c>
      <c r="E141" s="13" t="n"/>
      <c r="F141" s="23" t="inlineStr">
        <is>
          <t>Schlafraum 5</t>
        </is>
      </c>
      <c r="G141" s="21" t="inlineStr">
        <is>
          <t>gebraucht</t>
        </is>
      </c>
      <c r="H141" s="21" t="n">
        <v>2</v>
      </c>
      <c r="I141" s="21" t="inlineStr">
        <is>
          <t>Stück</t>
        </is>
      </c>
      <c r="J141" s="24" t="n">
        <v>25</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NU04-13</t>
        </is>
      </c>
      <c r="C142" s="11" t="n"/>
      <c r="D142" s="12" t="inlineStr">
        <is>
          <t>Kindertisch rund weiß mit Holzbeinen
Runder Kindertisch, weiße Platte auf konischen Beinen aus massivem Holz.</t>
        </is>
      </c>
      <c r="E142" s="13" t="n"/>
      <c r="F142" s="12" t="inlineStr">
        <is>
          <t>Schlafraum 5</t>
        </is>
      </c>
      <c r="G142" s="10" t="inlineStr">
        <is>
          <t>gebraucht</t>
        </is>
      </c>
      <c r="H142" s="10" t="n">
        <v>5</v>
      </c>
      <c r="I142" s="10" t="inlineStr">
        <is>
          <t>Stück</t>
        </is>
      </c>
      <c r="J142" s="14" t="n">
        <v>45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NU04-14</t>
        </is>
      </c>
      <c r="C143" s="22" t="n"/>
      <c r="D143" s="23" t="inlineStr">
        <is>
          <t>Raumteiler Metallgitter, schwarz
Freistehender Raumteiler: schwarz beschichtetes Metallgitter mit Rautenmuster auf ovalem Standfuß. Auch als Rankgitter oder zum Aufhängen nutzbar.</t>
        </is>
      </c>
      <c r="E143" s="13" t="n"/>
      <c r="F143" s="23" t="inlineStr">
        <is>
          <t>Schlafraum 5</t>
        </is>
      </c>
      <c r="G143" s="21" t="inlineStr">
        <is>
          <t>gebraucht</t>
        </is>
      </c>
      <c r="H143" s="21" t="n">
        <v>2</v>
      </c>
      <c r="I143" s="21" t="inlineStr">
        <is>
          <t>Stück</t>
        </is>
      </c>
      <c r="J143" s="24" t="n">
        <v>50</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NU04-15</t>
        </is>
      </c>
      <c r="C144" s="11" t="n"/>
      <c r="D144" s="12" t="inlineStr">
        <is>
          <t>IKEA Regal weiß, 3 Fächer, schmal
Schmales hohes Regal IKEA in Weiß mit drei Fächern.</t>
        </is>
      </c>
      <c r="E144" s="13" t="n"/>
      <c r="F144" s="12" t="inlineStr">
        <is>
          <t>Schlafraum 5</t>
        </is>
      </c>
      <c r="G144" s="10" t="inlineStr">
        <is>
          <t>gebraucht</t>
        </is>
      </c>
      <c r="H144" s="10" t="n">
        <v>1</v>
      </c>
      <c r="I144" s="10" t="inlineStr">
        <is>
          <t>Stück</t>
        </is>
      </c>
      <c r="J144" s="14" t="n">
        <v>25</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NU04-16</t>
        </is>
      </c>
      <c r="C145" s="22" t="n"/>
      <c r="D145" s="23" t="inlineStr">
        <is>
          <t>Bällebad mit Bällen
Bällebad in Quadratform: Polsterrand in Grau, Sockel in weißem Kunstleder mit Rautennaht, einschließlich der Bälle in Grau, Weiß und Bunt.</t>
        </is>
      </c>
      <c r="E145" s="13" t="n"/>
      <c r="F145" s="23" t="inlineStr">
        <is>
          <t>Schlafraum 5</t>
        </is>
      </c>
      <c r="G145" s="21" t="inlineStr">
        <is>
          <t>gebraucht</t>
        </is>
      </c>
      <c r="H145" s="21" t="n">
        <v>1</v>
      </c>
      <c r="I145" s="21" t="inlineStr">
        <is>
          <t>Stück</t>
        </is>
      </c>
      <c r="J145" s="24" t="n">
        <v>75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NU04-17</t>
        </is>
      </c>
      <c r="C146" s="11" t="n"/>
      <c r="D146" s="12" t="inlineStr">
        <is>
          <t>Spielregal Kiefer mit Wannen und Wandaufsatz
Werkbankhohes Gestell aus Kiefer massiv mit weißen Kunststoffwannen und durchgehender Arbeitsplatte, dazu ein passender Wandaufsatz mit sechs Wannen.</t>
        </is>
      </c>
      <c r="E146" s="13" t="n"/>
      <c r="F146" s="12" t="inlineStr">
        <is>
          <t>Schlafraum 5</t>
        </is>
      </c>
      <c r="G146" s="10" t="inlineStr">
        <is>
          <t>gebraucht</t>
        </is>
      </c>
      <c r="H146" s="10" t="n">
        <v>4</v>
      </c>
      <c r="I146" s="10" t="inlineStr">
        <is>
          <t>Stück</t>
        </is>
      </c>
      <c r="J146" s="14" t="n">
        <v>70</v>
      </c>
      <c r="K146" s="15">
        <f>J146*1.19</f>
        <v/>
      </c>
      <c r="L146" s="10" t="inlineStr">
        <is>
          <t>VHB</t>
        </is>
      </c>
      <c r="M146" s="12" t="inlineStr">
        <is>
          <t>nur Abholung</t>
        </is>
      </c>
      <c r="N146" s="16" t="n"/>
      <c r="O146" s="17" t="n"/>
      <c r="P146" s="18" t="n"/>
      <c r="Q146" s="19">
        <f>IF(N146&lt;&gt;"ja","",IF(O146="",H146,O146)*J146)</f>
        <v/>
      </c>
    </row>
    <row r="147" ht="78" customHeight="1">
      <c r="A147" s="20" t="n">
        <v>140</v>
      </c>
      <c r="B147" s="21" t="inlineStr">
        <is>
          <t>NU04-18</t>
        </is>
      </c>
      <c r="C147" s="22" t="n"/>
      <c r="D147" s="23" t="inlineStr">
        <is>
          <t>Kinderwerkbank Holz mit Tafel
Kinderwerkbank aus Holz mit Lochplatte, drei Werkzeugkästen, Tafellackfläche oben, Zollstockaufdruck an der Kante und Ablage unten. Einschließlich der Wandaufhängung.</t>
        </is>
      </c>
      <c r="E147" s="13" t="n"/>
      <c r="F147" s="23" t="inlineStr">
        <is>
          <t>Schlafraum 5</t>
        </is>
      </c>
      <c r="G147" s="21" t="inlineStr">
        <is>
          <t>gebraucht</t>
        </is>
      </c>
      <c r="H147" s="21" t="n">
        <v>1</v>
      </c>
      <c r="I147" s="21" t="inlineStr">
        <is>
          <t>Stück</t>
        </is>
      </c>
      <c r="J147" s="24" t="n">
        <v>35</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NU04-19</t>
        </is>
      </c>
      <c r="C148" s="11" t="n"/>
      <c r="D148" s="12" t="inlineStr">
        <is>
          <t>IKEA Kleiderschrank weiß mit drei Böden
Hoher Schrank IKEA in Weiß mit zwei Türen, ovalen Griffmulden und drei Einlegeböden.</t>
        </is>
      </c>
      <c r="E148" s="13" t="n"/>
      <c r="F148" s="12" t="inlineStr">
        <is>
          <t>Schlafraum 5</t>
        </is>
      </c>
      <c r="G148" s="10" t="inlineStr">
        <is>
          <t>gebraucht</t>
        </is>
      </c>
      <c r="H148" s="10" t="n">
        <v>3</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35" t="inlineStr">
        <is>
          <t>NU04-20</t>
        </is>
      </c>
      <c r="C149" s="22" t="n"/>
      <c r="D149" s="23" t="inlineStr">
        <is>
          <t>Vitra Panton Chair schwarz, Erwachsenengröße
Panton Chair von Vitra, Entwurf Verner Panton: Freischwinger aus einem Stück Kunststoff, schwarz matt, S-förmig geschwungen. Erwachsenengröße.</t>
        </is>
      </c>
      <c r="E149" s="13" t="n"/>
      <c r="F149" s="23" t="inlineStr">
        <is>
          <t>Schlafraum 5</t>
        </is>
      </c>
      <c r="G149" s="21" t="inlineStr">
        <is>
          <t>gebraucht</t>
        </is>
      </c>
      <c r="H149" s="21" t="n">
        <v>1</v>
      </c>
      <c r="I149" s="21" t="inlineStr">
        <is>
          <t>Stück</t>
        </is>
      </c>
      <c r="J149" s="24" t="n">
        <v>220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NU04-21</t>
        </is>
      </c>
      <c r="C150" s="11" t="n"/>
      <c r="D150" s="12" t="inlineStr">
        <is>
          <t>Spieltisch Kiefer mit abnehmbaren Platten
Tisch aus Kiefer massiv mit zwei abnehmbaren weißen Kunststoffplatten. Darunter lässt sich eine Wanne einsetzen, im Haus für Bausteine und Sandspiel genutzt.</t>
        </is>
      </c>
      <c r="E150" s="13" t="n"/>
      <c r="F150" s="12" t="inlineStr">
        <is>
          <t>Schlafraum 5</t>
        </is>
      </c>
      <c r="G150" s="10" t="inlineStr">
        <is>
          <t>gebraucht</t>
        </is>
      </c>
      <c r="H150" s="10" t="n">
        <v>1</v>
      </c>
      <c r="I150" s="10" t="inlineStr">
        <is>
          <t>Stück</t>
        </is>
      </c>
      <c r="J150" s="14" t="n">
        <v>60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NU04-22</t>
        </is>
      </c>
      <c r="C151" s="22" t="n"/>
      <c r="D151" s="23" t="inlineStr">
        <is>
          <t>Wandregal weiß, schmal
Schmales weißes Wandregal, sichtbar verschraubt.</t>
        </is>
      </c>
      <c r="E151" s="13" t="n"/>
      <c r="F151" s="23" t="inlineStr">
        <is>
          <t>Schlafraum 5</t>
        </is>
      </c>
      <c r="G151" s="21" t="inlineStr">
        <is>
          <t>gebraucht</t>
        </is>
      </c>
      <c r="H151" s="21" t="n">
        <v>3</v>
      </c>
      <c r="I151" s="21" t="inlineStr">
        <is>
          <t>Stück</t>
        </is>
      </c>
      <c r="J151" s="24" t="n">
        <v>10</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NU05-01</t>
        </is>
      </c>
      <c r="C152" s="11" t="n"/>
      <c r="D152" s="12" t="inlineStr">
        <is>
          <t>Stokke Steps Treppenhochstuhl, weiß mit Buchengestell
Stokke Steps: mitwachsender Treppenhochstuhl, Seitenwangen aus Buche natur, Sitz- und Fußbrett sowie Rückenlehne mit Bügel in Weiß, in der Höhe verstellbar.</t>
        </is>
      </c>
      <c r="E152" s="13" t="n"/>
      <c r="F152" s="12" t="inlineStr">
        <is>
          <t>Treppenraum 1</t>
        </is>
      </c>
      <c r="G152" s="10" t="inlineStr">
        <is>
          <t>gebraucht</t>
        </is>
      </c>
      <c r="H152" s="10" t="n">
        <v>6</v>
      </c>
      <c r="I152" s="10" t="inlineStr">
        <is>
          <t>Stück</t>
        </is>
      </c>
      <c r="J152" s="14" t="n">
        <v>130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NU05-02</t>
        </is>
      </c>
      <c r="C153" s="22" t="n"/>
      <c r="D153" s="23" t="inlineStr">
        <is>
          <t>Juniorstuhl Holz weiß mit Kreuzlehne
Juniorstuhl aus Massivholz, weiß lackiert, Rückenlehne mit gekreuzten Streben, Fußstütze als Querstrebe. Lack an Kanten und Sitzfläche abgestoßen.</t>
        </is>
      </c>
      <c r="E153" s="13" t="n"/>
      <c r="F153" s="23" t="inlineStr">
        <is>
          <t>Treppenraum 1</t>
        </is>
      </c>
      <c r="G153" s="21" t="inlineStr">
        <is>
          <t>gebraucht</t>
        </is>
      </c>
      <c r="H153" s="21" t="n">
        <v>3</v>
      </c>
      <c r="I153" s="21" t="inlineStr">
        <is>
          <t>Stück</t>
        </is>
      </c>
      <c r="J153" s="24" t="n">
        <v>25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NU05-03</t>
        </is>
      </c>
      <c r="C154" s="11" t="n"/>
      <c r="D154" s="12" t="inlineStr">
        <is>
          <t>Kindertisch weiß groß mit Holzbeinen
Großer Kindertisch: weiße Platte mit abgerundeten Ecken und Multiplex-Kante auf konischen Beinen aus Buche.</t>
        </is>
      </c>
      <c r="E154" s="13" t="n"/>
      <c r="F154" s="12" t="inlineStr">
        <is>
          <t>Treppenraum 1</t>
        </is>
      </c>
      <c r="G154" s="10" t="inlineStr">
        <is>
          <t>gebraucht</t>
        </is>
      </c>
      <c r="H154" s="10" t="n">
        <v>2</v>
      </c>
      <c r="I154" s="10" t="inlineStr">
        <is>
          <t>Stück</t>
        </is>
      </c>
      <c r="J154" s="14" t="n">
        <v>90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NU05-04</t>
        </is>
      </c>
      <c r="C155" s="22" t="n"/>
      <c r="D155" s="23" t="inlineStr">
        <is>
          <t>Regal weiß hoch, vier Böden
Hohes weißes Regal mit vier Einlegeböden, Bohrreihen zum Verstellen.</t>
        </is>
      </c>
      <c r="E155" s="13" t="n"/>
      <c r="F155" s="23" t="inlineStr">
        <is>
          <t>Treppenraum 1</t>
        </is>
      </c>
      <c r="G155" s="21" t="inlineStr">
        <is>
          <t>gebraucht</t>
        </is>
      </c>
      <c r="H155" s="21" t="n">
        <v>1</v>
      </c>
      <c r="I155" s="21" t="inlineStr">
        <is>
          <t>Stück</t>
        </is>
      </c>
      <c r="J155" s="24" t="n">
        <v>35</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NU05-06</t>
        </is>
      </c>
      <c r="C156" s="11" t="n"/>
      <c r="D156" s="12" t="inlineStr">
        <is>
          <t>Regal weiß mit zwei Schubladen und zwei Böden
Weißes Regal mit zwei Einlegeböden oben und zwei großen Schubladen mit Griffmulden unten, Front der Schubladen dunkel.</t>
        </is>
      </c>
      <c r="E156" s="13" t="n"/>
      <c r="F156" s="12" t="inlineStr">
        <is>
          <t>Treppenraum 1</t>
        </is>
      </c>
      <c r="G156" s="10" t="inlineStr">
        <is>
          <t>gebraucht</t>
        </is>
      </c>
      <c r="H156" s="10" t="n">
        <v>1</v>
      </c>
      <c r="I156" s="10" t="inlineStr">
        <is>
          <t>Stück</t>
        </is>
      </c>
      <c r="J156" s="14" t="n">
        <v>60</v>
      </c>
      <c r="K156" s="15">
        <f>J156*1.19</f>
        <v/>
      </c>
      <c r="L156" s="10" t="inlineStr">
        <is>
          <t>VHB</t>
        </is>
      </c>
      <c r="M156" s="12" t="inlineStr">
        <is>
          <t>nur Abholung</t>
        </is>
      </c>
      <c r="N156" s="16" t="n"/>
      <c r="O156" s="17" t="n"/>
      <c r="P156" s="18" t="n"/>
      <c r="Q156" s="19">
        <f>IF(N156&lt;&gt;"ja","",IF(O156="",H156,O156)*J156)</f>
        <v/>
      </c>
    </row>
    <row r="157" ht="78" customHeight="1">
      <c r="A157" s="20" t="n">
        <v>150</v>
      </c>
      <c r="B157" s="21" t="inlineStr">
        <is>
          <t>NU05-07</t>
        </is>
      </c>
      <c r="C157" s="22" t="n"/>
      <c r="D157" s="23" t="inlineStr">
        <is>
          <t>Mal- und Trockengestell fahrbar
Fahrbares Gestell aus Holz mit acht herausziehbaren Drahtgitter-Einschüben zum Trocknen von Bildern, Griffstange oben, auf Rollen.</t>
        </is>
      </c>
      <c r="E157" s="13" t="n"/>
      <c r="F157" s="23" t="inlineStr">
        <is>
          <t>Treppenraum 1</t>
        </is>
      </c>
      <c r="G157" s="21" t="inlineStr">
        <is>
          <t>gebraucht</t>
        </is>
      </c>
      <c r="H157" s="21" t="n">
        <v>1</v>
      </c>
      <c r="I157" s="21" t="inlineStr">
        <is>
          <t>Stück</t>
        </is>
      </c>
      <c r="J157" s="24" t="n">
        <v>100</v>
      </c>
      <c r="K157" s="25">
        <f>J157*1.19</f>
        <v/>
      </c>
      <c r="L157" s="21" t="inlineStr">
        <is>
          <t>VHB</t>
        </is>
      </c>
      <c r="M157" s="23" t="inlineStr">
        <is>
          <t>nur Abholung</t>
        </is>
      </c>
      <c r="N157" s="16" t="n"/>
      <c r="O157" s="17" t="n"/>
      <c r="P157" s="18" t="n"/>
      <c r="Q157" s="26">
        <f>IF(N157&lt;&gt;"ja","",IF(O157="",H157,O157)*J157)</f>
        <v/>
      </c>
    </row>
    <row r="158" ht="78" customHeight="1">
      <c r="A158" s="9" t="n">
        <v>151</v>
      </c>
      <c r="B158" s="10" t="inlineStr">
        <is>
          <t>NU05-08</t>
        </is>
      </c>
      <c r="C158" s="11" t="n"/>
      <c r="D158" s="12" t="inlineStr">
        <is>
          <t>Maltafel Holz mit Kreidetafel und Farbablage
Standtafel aus Holz mit schwarzer Kreidetafel, Ablage mit Aussparungen für Farbbecher und Schwamm, Papierrollenhalter oben. Farbspuren am Rahmen.</t>
        </is>
      </c>
      <c r="E158" s="13" t="n"/>
      <c r="F158" s="12" t="inlineStr">
        <is>
          <t>Treppenraum 1</t>
        </is>
      </c>
      <c r="G158" s="10" t="inlineStr">
        <is>
          <t>gebraucht</t>
        </is>
      </c>
      <c r="H158" s="10" t="n">
        <v>1</v>
      </c>
      <c r="I158" s="10" t="inlineStr">
        <is>
          <t>Stück</t>
        </is>
      </c>
      <c r="J158" s="14" t="n">
        <v>50</v>
      </c>
      <c r="K158" s="15">
        <f>J158*1.19</f>
        <v/>
      </c>
      <c r="L158" s="10" t="inlineStr">
        <is>
          <t>VHB</t>
        </is>
      </c>
      <c r="M158" s="12" t="inlineStr">
        <is>
          <t>nur Abholung</t>
        </is>
      </c>
      <c r="N158" s="16" t="n"/>
      <c r="O158" s="17" t="n"/>
      <c r="P158" s="18" t="n"/>
      <c r="Q158" s="19">
        <f>IF(N158&lt;&gt;"ja","",IF(O158="",H158,O158)*J158)</f>
        <v/>
      </c>
    </row>
    <row r="159" ht="78" customHeight="1">
      <c r="A159" s="20" t="n">
        <v>152</v>
      </c>
      <c r="B159" s="35" t="inlineStr">
        <is>
          <t>NU06-01</t>
        </is>
      </c>
      <c r="C159" s="22" t="n"/>
      <c r="D159" s="23" t="inlineStr">
        <is>
          <t>Garderobenwand weiß, 13 Plätze
Lange Garderobenwand in Weiß: oben ein durchgehendes Ablagefach, darunter eine Leiste mit 13 Doppelhaken, unten eine Sitzbank mit offenen Schuhfächern. Schreinerarbeit.</t>
        </is>
      </c>
      <c r="E159" s="13" t="n"/>
      <c r="F159" s="23" t="inlineStr">
        <is>
          <t>WC</t>
        </is>
      </c>
      <c r="G159" s="21" t="inlineStr">
        <is>
          <t>gebraucht</t>
        </is>
      </c>
      <c r="H159" s="21" t="n">
        <v>1</v>
      </c>
      <c r="I159" s="21" t="inlineStr">
        <is>
          <t>Stück</t>
        </is>
      </c>
      <c r="J159" s="24" t="n">
        <v>250</v>
      </c>
      <c r="K159" s="25">
        <f>J159*1.19</f>
        <v/>
      </c>
      <c r="L159" s="21" t="inlineStr">
        <is>
          <t>VHB</t>
        </is>
      </c>
      <c r="M159" s="23" t="inlineStr">
        <is>
          <t>nur Abholung</t>
        </is>
      </c>
      <c r="N159" s="16" t="n"/>
      <c r="O159" s="17" t="n"/>
      <c r="P159" s="18" t="n"/>
      <c r="Q159" s="26">
        <f>IF(N159&lt;&gt;"ja","",IF(O159="",H159,O159)*J159)</f>
        <v/>
      </c>
    </row>
    <row r="160" ht="78" customHeight="1">
      <c r="A160" s="9" t="n">
        <v>153</v>
      </c>
      <c r="B160" s="35" t="inlineStr">
        <is>
          <t>NU06-02</t>
        </is>
      </c>
      <c r="C160" s="11" t="n"/>
      <c r="D160" s="12" t="inlineStr">
        <is>
          <t>Garderobenwand weiß, 9 Plätze
Garderobenwand in Weiß: oben ein durchgehendes Ablagefach, darunter eine Leiste mit neun Doppelhaken, unten eine Sitzbank mit offenen Schuhfächern. Schreinerarbeit.</t>
        </is>
      </c>
      <c r="E160" s="13" t="n"/>
      <c r="F160" s="12" t="inlineStr">
        <is>
          <t>WC</t>
        </is>
      </c>
      <c r="G160" s="10" t="inlineStr">
        <is>
          <t>gebraucht</t>
        </is>
      </c>
      <c r="H160" s="10" t="n">
        <v>6</v>
      </c>
      <c r="I160" s="10" t="inlineStr">
        <is>
          <t>Stück</t>
        </is>
      </c>
      <c r="J160" s="14" t="n">
        <v>180</v>
      </c>
      <c r="K160" s="15">
        <f>J160*1.19</f>
        <v/>
      </c>
      <c r="L160" s="10" t="inlineStr">
        <is>
          <t>VHB</t>
        </is>
      </c>
      <c r="M160" s="12" t="inlineStr">
        <is>
          <t>nur Abholung</t>
        </is>
      </c>
      <c r="N160" s="16" t="n"/>
      <c r="O160" s="17" t="n"/>
      <c r="P160" s="18" t="n"/>
      <c r="Q160" s="19">
        <f>IF(N160&lt;&gt;"ja","",IF(O160="",H160,O160)*J160)</f>
        <v/>
      </c>
    </row>
    <row r="161" ht="78" customHeight="1">
      <c r="A161" s="20" t="n">
        <v>154</v>
      </c>
      <c r="B161" s="21" t="inlineStr">
        <is>
          <t>NU06-03</t>
        </is>
      </c>
      <c r="C161" s="22" t="n"/>
      <c r="D161" s="23" t="inlineStr">
        <is>
          <t>Hängegarderobe weiß mit Wannen
Wandelement in Weiß mit sechs eingeschobenen Kunststoffwannen, darunter drei rote Doppelhaken.</t>
        </is>
      </c>
      <c r="E161" s="13" t="n"/>
      <c r="F161" s="23" t="inlineStr">
        <is>
          <t>WC</t>
        </is>
      </c>
      <c r="G161" s="21" t="inlineStr">
        <is>
          <t>gebraucht</t>
        </is>
      </c>
      <c r="H161" s="21" t="n">
        <v>3</v>
      </c>
      <c r="I161" s="21" t="inlineStr">
        <is>
          <t>Stück</t>
        </is>
      </c>
      <c r="J161" s="24" t="n">
        <v>45</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NU06-04</t>
        </is>
      </c>
      <c r="C162" s="11" t="n"/>
      <c r="D162" s="12" t="inlineStr">
        <is>
          <t>Holzregal weiß, sechs Fächer
Regal aus Holz, weiß gestrichen, sechs Fächer in zwei Reihen. Farbe an Kanten und Fachböden großflächig abgeplatzt.</t>
        </is>
      </c>
      <c r="E162" s="13" t="n"/>
      <c r="F162" s="12" t="inlineStr">
        <is>
          <t>WC</t>
        </is>
      </c>
      <c r="G162" s="10" t="inlineStr">
        <is>
          <t>stark gebraucht</t>
        </is>
      </c>
      <c r="H162" s="10" t="n">
        <v>2</v>
      </c>
      <c r="I162" s="10" t="inlineStr">
        <is>
          <t>Stück</t>
        </is>
      </c>
      <c r="J162" s="14" t="n">
        <v>30</v>
      </c>
      <c r="K162" s="15">
        <f>J162*1.19</f>
        <v/>
      </c>
      <c r="L162" s="10" t="inlineStr">
        <is>
          <t>VHB</t>
        </is>
      </c>
      <c r="M162" s="12" t="inlineStr">
        <is>
          <t>nur Abholung</t>
        </is>
      </c>
      <c r="N162" s="16" t="n"/>
      <c r="O162" s="17" t="n"/>
      <c r="P162" s="18" t="n"/>
      <c r="Q162" s="19">
        <f>IF(N162&lt;&gt;"ja","",IF(O162="",H162,O162)*J162)</f>
        <v/>
      </c>
    </row>
    <row r="163" ht="78" customHeight="1">
      <c r="A163" s="20" t="n">
        <v>156</v>
      </c>
      <c r="B163" s="35" t="inlineStr">
        <is>
          <t>NU06-05</t>
        </is>
      </c>
      <c r="C163" s="22" t="n"/>
      <c r="D163" s="23" t="inlineStr">
        <is>
          <t>Bauknecht Kühl-Gefrierkombination, Standgerät
Standgerät von Bauknecht in Edelstahloptik: Kühlteil oben mit Glasböden, Gemüsefach und Innenbeleuchtung, Gefrierteil unten. No Frost.</t>
        </is>
      </c>
      <c r="E163" s="13" t="n"/>
      <c r="F163" s="23" t="inlineStr">
        <is>
          <t>WC</t>
        </is>
      </c>
      <c r="G163" s="21" t="inlineStr">
        <is>
          <t>gebraucht</t>
        </is>
      </c>
      <c r="H163" s="21" t="n">
        <v>1</v>
      </c>
      <c r="I163" s="21" t="inlineStr">
        <is>
          <t>Stück</t>
        </is>
      </c>
      <c r="J163" s="24" t="n">
        <v>220</v>
      </c>
      <c r="K163" s="25">
        <f>J163*1.19</f>
        <v/>
      </c>
      <c r="L163" s="21" t="inlineStr">
        <is>
          <t>VHB</t>
        </is>
      </c>
      <c r="M163" s="23" t="inlineStr">
        <is>
          <t>nur Abholung</t>
        </is>
      </c>
      <c r="N163" s="16" t="n"/>
      <c r="O163" s="17" t="n"/>
      <c r="P163" s="18" t="n"/>
      <c r="Q163" s="26">
        <f>IF(N163&lt;&gt;"ja","",IF(O163="",H163,O163)*J163)</f>
        <v/>
      </c>
    </row>
    <row r="164" ht="78" customHeight="1">
      <c r="A164" s="9" t="n">
        <v>157</v>
      </c>
      <c r="B164" s="10" t="inlineStr">
        <is>
          <t>NU06-06</t>
        </is>
      </c>
      <c r="C164" s="11" t="n"/>
      <c r="D164" s="12" t="inlineStr">
        <is>
          <t>Schwerlastregal verzinkt, vier Böden
Steckregal aus verzinktem Stahl mit vier Holzböden, höhenverstellbar.</t>
        </is>
      </c>
      <c r="E164" s="13" t="n"/>
      <c r="F164" s="12" t="inlineStr">
        <is>
          <t>WC</t>
        </is>
      </c>
      <c r="G164" s="10" t="inlineStr">
        <is>
          <t>gebraucht</t>
        </is>
      </c>
      <c r="H164" s="10" t="n">
        <v>2</v>
      </c>
      <c r="I164" s="10" t="inlineStr">
        <is>
          <t>Stück</t>
        </is>
      </c>
      <c r="J164" s="14" t="n">
        <v>50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NU06-07</t>
        </is>
      </c>
      <c r="C165" s="22" t="n"/>
      <c r="D165"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5" s="13" t="n"/>
      <c r="F165" s="23" t="inlineStr">
        <is>
          <t>WC</t>
        </is>
      </c>
      <c r="G165" s="21" t="inlineStr">
        <is>
          <t>gut</t>
        </is>
      </c>
      <c r="H165" s="21" t="n">
        <v>1</v>
      </c>
      <c r="I165" s="21" t="inlineStr">
        <is>
          <t>Stück</t>
        </is>
      </c>
      <c r="J165" s="24" t="n">
        <v>25</v>
      </c>
      <c r="K165" s="25">
        <f>J165*1.19</f>
        <v/>
      </c>
      <c r="L165" s="21" t="inlineStr">
        <is>
          <t>VHB</t>
        </is>
      </c>
      <c r="M165" s="23" t="inlineStr">
        <is>
          <t>Versand möglich</t>
        </is>
      </c>
      <c r="N165" s="16" t="n"/>
      <c r="O165" s="17" t="n"/>
      <c r="P165" s="18" t="n"/>
      <c r="Q165" s="26">
        <f>IF(N165&lt;&gt;"ja","",IF(O165="",H165,O165)*J165)</f>
        <v/>
      </c>
    </row>
    <row r="166" ht="78" customHeight="1">
      <c r="A166" s="9" t="n">
        <v>159</v>
      </c>
      <c r="B166" s="35" t="inlineStr">
        <is>
          <t>NU07-01</t>
        </is>
      </c>
      <c r="C166" s="11" t="n"/>
      <c r="D166" s="12" t="inlineStr">
        <is>
          <t>Hausbett schwarz mit Dach
Kinderbett in Hausform, dunkelbraun-schwarz lackiert, mit Satteldach, Firstbalken und ausgesägten Sprossenfenstern an beiden Seiten. Matratze liegt auf und kann auf Wunsch mitgenommen werden.</t>
        </is>
      </c>
      <c r="E166" s="13" t="n"/>
      <c r="F166" s="12" t="inlineStr">
        <is>
          <t>Garage</t>
        </is>
      </c>
      <c r="G166" s="10" t="inlineStr">
        <is>
          <t>gut</t>
        </is>
      </c>
      <c r="H166" s="10" t="n">
        <v>1</v>
      </c>
      <c r="I166" s="10" t="inlineStr">
        <is>
          <t>Stück</t>
        </is>
      </c>
      <c r="J166" s="14" t="n">
        <v>180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NU07-02</t>
        </is>
      </c>
      <c r="C167" s="22" t="n"/>
      <c r="D167" s="23" t="inlineStr">
        <is>
          <t>Kaufladen weiß mit Aufsatz
Kaufladen aus Holz, weiß mit grauer Rückwand: Verkaufstheke mit Ablage unten, Aufsatz mit sechs Fächern und geschwungener Blende.</t>
        </is>
      </c>
      <c r="E167" s="13" t="n"/>
      <c r="F167" s="23" t="inlineStr">
        <is>
          <t>Garage</t>
        </is>
      </c>
      <c r="G167" s="21" t="inlineStr">
        <is>
          <t>gebraucht</t>
        </is>
      </c>
      <c r="H167" s="21" t="n">
        <v>1</v>
      </c>
      <c r="I167" s="21" t="inlineStr">
        <is>
          <t>Stück</t>
        </is>
      </c>
      <c r="J167" s="24" t="n">
        <v>90</v>
      </c>
      <c r="K167" s="25">
        <f>J167*1.19</f>
        <v/>
      </c>
      <c r="L167" s="21" t="inlineStr">
        <is>
          <t>VHB</t>
        </is>
      </c>
      <c r="M167" s="23" t="inlineStr">
        <is>
          <t>nur Abholung</t>
        </is>
      </c>
      <c r="N167" s="16" t="n"/>
      <c r="O167" s="17" t="n"/>
      <c r="P167" s="18" t="n"/>
      <c r="Q167" s="26">
        <f>IF(N167&lt;&gt;"ja","",IF(O167="",H167,O167)*J167)</f>
        <v/>
      </c>
    </row>
    <row r="168" ht="78" customHeight="1">
      <c r="A168" s="9" t="n">
        <v>161</v>
      </c>
      <c r="B168" s="35" t="inlineStr">
        <is>
          <t>NU07-03</t>
        </is>
      </c>
      <c r="C168" s="11" t="n"/>
      <c r="D168" s="12" t="inlineStr">
        <is>
          <t>Wesco Spielküche, mehrteilig
Zweite Spielküche von Wesco aus Birke-Multiplex: Mikrowellenmodul und Hängeschrank für die Wand, dazu Unterschränke mit Kochfeld, Spülbecken und Herdplatte. Weiße Klappen mit Holzgriffen, Module stehen frei.</t>
        </is>
      </c>
      <c r="E168" s="13" t="n"/>
      <c r="F168" s="12" t="inlineStr">
        <is>
          <t>Garage</t>
        </is>
      </c>
      <c r="G168" s="10" t="inlineStr">
        <is>
          <t>gebraucht</t>
        </is>
      </c>
      <c r="H168" s="10" t="n">
        <v>1</v>
      </c>
      <c r="I168" s="10" t="inlineStr">
        <is>
          <t>Set</t>
        </is>
      </c>
      <c r="J168" s="14" t="n">
        <v>650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NU07-04</t>
        </is>
      </c>
      <c r="C169" s="22" t="n"/>
      <c r="D169" s="23" t="inlineStr">
        <is>
          <t>howa Kinderspielgrill
Spielgrill aus Holz von howa: Rollklappe in Alu-Optik, Grillrost, zwei Drehknöpfe mit Digitalanzeige, seitliche Kochstelle und Ablageboden. Farbe an Kanten abgeplatzt.</t>
        </is>
      </c>
      <c r="E169" s="13" t="n"/>
      <c r="F169" s="23" t="inlineStr">
        <is>
          <t>Garage</t>
        </is>
      </c>
      <c r="G169" s="21" t="inlineStr">
        <is>
          <t>gebraucht</t>
        </is>
      </c>
      <c r="H169" s="21" t="n">
        <v>1</v>
      </c>
      <c r="I169" s="21" t="inlineStr">
        <is>
          <t>Stück</t>
        </is>
      </c>
      <c r="J169" s="24" t="n">
        <v>35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NU07-05</t>
        </is>
      </c>
      <c r="C170" s="11" t="n"/>
      <c r="D170" s="12" t="inlineStr">
        <is>
          <t>Kinderkleiderschrank Birke mit zwei Türen
Kleiderschrank aus Birke-Multiplex mit zwei weißen Türen und Griffmulden. Innen links eine Kleiderstange, rechts zwei Einlegeböden mit Durchgriff.</t>
        </is>
      </c>
      <c r="E170" s="13" t="n"/>
      <c r="F170" s="12" t="inlineStr">
        <is>
          <t>Garage</t>
        </is>
      </c>
      <c r="G170" s="10" t="inlineStr">
        <is>
          <t>gebraucht</t>
        </is>
      </c>
      <c r="H170" s="10" t="n">
        <v>1</v>
      </c>
      <c r="I170" s="10" t="inlineStr">
        <is>
          <t>Stück</t>
        </is>
      </c>
      <c r="J170" s="14" t="n">
        <v>140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NU07-07</t>
        </is>
      </c>
      <c r="C171" s="22" t="n"/>
      <c r="D171" s="23" t="inlineStr">
        <is>
          <t>Aufbewahrungsregal weiß mit zehn Einschüben
Schmales hohes Regal in Weiß mit zehn Einschubschienen, für flache Kästen oder Papier.</t>
        </is>
      </c>
      <c r="E171" s="13" t="n"/>
      <c r="F171" s="23" t="inlineStr">
        <is>
          <t>Garage</t>
        </is>
      </c>
      <c r="G171" s="21" t="inlineStr">
        <is>
          <t>gebraucht</t>
        </is>
      </c>
      <c r="H171" s="21" t="n">
        <v>1</v>
      </c>
      <c r="I171" s="21" t="inlineStr">
        <is>
          <t>Stück</t>
        </is>
      </c>
      <c r="J171" s="24" t="n">
        <v>75</v>
      </c>
      <c r="K171" s="25">
        <f>J171*1.19</f>
        <v/>
      </c>
      <c r="L171" s="21" t="inlineStr">
        <is>
          <t>VHB</t>
        </is>
      </c>
      <c r="M171" s="23" t="inlineStr">
        <is>
          <t>nur Abholung</t>
        </is>
      </c>
      <c r="N171" s="16" t="n"/>
      <c r="O171" s="17" t="n"/>
      <c r="P171" s="18" t="n"/>
      <c r="Q171" s="26">
        <f>IF(N171&lt;&gt;"ja","",IF(O171="",H171,O171)*J171)</f>
        <v/>
      </c>
    </row>
    <row r="172" ht="78" customHeight="1">
      <c r="A172" s="9" t="n">
        <v>165</v>
      </c>
      <c r="B172" s="10" t="inlineStr">
        <is>
          <t>NU07-08</t>
        </is>
      </c>
      <c r="C172" s="11" t="n"/>
      <c r="D172"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2" s="13" t="n"/>
      <c r="F172" s="12" t="inlineStr">
        <is>
          <t>Garage</t>
        </is>
      </c>
      <c r="G172" s="10" t="inlineStr">
        <is>
          <t>gebraucht</t>
        </is>
      </c>
      <c r="H172" s="10" t="n">
        <v>1</v>
      </c>
      <c r="I172" s="10" t="inlineStr">
        <is>
          <t>Set</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NE01-17</t>
        </is>
      </c>
      <c r="C173" s="22" t="n"/>
      <c r="D173" s="23" t="inlineStr">
        <is>
          <t>Wandregal Berg, grau mit Holzablagen
Wandregal in Bergform, grau lackiert mit gelber Gipfellinie, mit mehreren Ablagebrettern aus Buche. Im Haus als Regal für Hörfiguren genutzt.</t>
        </is>
      </c>
      <c r="E173" s="13" t="n"/>
      <c r="F173" s="23" t="inlineStr">
        <is>
          <t>Flur</t>
        </is>
      </c>
      <c r="G173" s="21" t="inlineStr">
        <is>
          <t>gebraucht</t>
        </is>
      </c>
      <c r="H173" s="21" t="n">
        <v>2</v>
      </c>
      <c r="I173" s="21" t="inlineStr">
        <is>
          <t>Stück</t>
        </is>
      </c>
      <c r="J173" s="24" t="n">
        <v>20</v>
      </c>
      <c r="K173" s="25">
        <f>J173*1.19</f>
        <v/>
      </c>
      <c r="L173" s="21" t="inlineStr">
        <is>
          <t>VHB</t>
        </is>
      </c>
      <c r="M173" s="23" t="inlineStr">
        <is>
          <t>Versand möglich</t>
        </is>
      </c>
      <c r="N173" s="16" t="n"/>
      <c r="O173" s="17" t="n"/>
      <c r="P173" s="18" t="n"/>
      <c r="Q173" s="26">
        <f>IF(N173&lt;&gt;"ja","",IF(O173="",H173,O173)*J173)</f>
        <v/>
      </c>
    </row>
    <row r="174" ht="78" customHeight="1">
      <c r="A174" s="9" t="n">
        <v>167</v>
      </c>
      <c r="B174" s="10" t="inlineStr">
        <is>
          <t>NE01-18</t>
        </is>
      </c>
      <c r="C174" s="11" t="n"/>
      <c r="D174" s="12" t="inlineStr">
        <is>
          <t>Highboard weiß auf schwarzem Metallgestell
Highboard mit weißen Fronten: zwei Türen oben, zwei breite Schubladen unten, flache schwarze Griffleisten, auf einem schwarzen Metallkufengestell.</t>
        </is>
      </c>
      <c r="E174" s="13" t="n"/>
      <c r="F174" s="12" t="inlineStr">
        <is>
          <t>Flur</t>
        </is>
      </c>
      <c r="G174" s="10" t="inlineStr">
        <is>
          <t>gebraucht</t>
        </is>
      </c>
      <c r="H174" s="10" t="n">
        <v>1</v>
      </c>
      <c r="I174" s="10" t="inlineStr">
        <is>
          <t>Stück</t>
        </is>
      </c>
      <c r="J174" s="14" t="n">
        <v>150</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NE01-19</t>
        </is>
      </c>
      <c r="C175" s="22" t="n"/>
      <c r="D175" s="23" t="inlineStr">
        <is>
          <t>Stoff-Alpaka groß
Großes Stofftier in Alpakaform, beiger Bouclé-Bezug, standfest. Etwa einen Meter hoch.</t>
        </is>
      </c>
      <c r="E175" s="13" t="n"/>
      <c r="F175" s="23" t="inlineStr">
        <is>
          <t>Flur</t>
        </is>
      </c>
      <c r="G175" s="21" t="inlineStr">
        <is>
          <t>gebraucht</t>
        </is>
      </c>
      <c r="H175" s="21" t="n">
        <v>1</v>
      </c>
      <c r="I175" s="21" t="inlineStr">
        <is>
          <t>Stück</t>
        </is>
      </c>
      <c r="J175" s="24" t="n">
        <v>55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NE01-20</t>
        </is>
      </c>
      <c r="C176" s="11" t="n"/>
      <c r="D176" s="12" t="inlineStr">
        <is>
          <t>Kinder-Ohrensessel rot, Kunstleder
Ohrensessel in Kindergröße, roter Kunstlederbezug, geschwungene schwarze Holzbeine. An einer Armlehne ist der Bezug aufgerissen.</t>
        </is>
      </c>
      <c r="E176" s="13" t="n"/>
      <c r="F176" s="12" t="inlineStr">
        <is>
          <t>Flur</t>
        </is>
      </c>
      <c r="G176" s="10" t="inlineStr">
        <is>
          <t>stark gebraucht</t>
        </is>
      </c>
      <c r="H176" s="10" t="n">
        <v>2</v>
      </c>
      <c r="I176" s="10" t="inlineStr">
        <is>
          <t>Stück</t>
        </is>
      </c>
      <c r="J176" s="14" t="n">
        <v>55</v>
      </c>
      <c r="K176" s="15">
        <f>J176*1.19</f>
        <v/>
      </c>
      <c r="L176" s="10" t="inlineStr">
        <is>
          <t>VHB</t>
        </is>
      </c>
      <c r="M176" s="12" t="inlineStr">
        <is>
          <t>nur Abholung</t>
        </is>
      </c>
      <c r="N176" s="16" t="n"/>
      <c r="O176" s="17" t="n"/>
      <c r="P176" s="18" t="n"/>
      <c r="Q176" s="19">
        <f>IF(N176&lt;&gt;"ja","",IF(O176="",H176,O176)*J176)</f>
        <v/>
      </c>
    </row>
    <row r="177" ht="78" customHeight="1">
      <c r="A177" s="20" t="n">
        <v>170</v>
      </c>
      <c r="B177" s="21" t="inlineStr">
        <is>
          <t>NE01-21</t>
        </is>
      </c>
      <c r="C177" s="22" t="n"/>
      <c r="D177" s="23" t="inlineStr">
        <is>
          <t>Wandregal weiß mit drei Wannen
Weißes Wandelement mit drei Fächern und eingeschobenen Kunststoffwannen.</t>
        </is>
      </c>
      <c r="E177" s="13" t="n"/>
      <c r="F177" s="23" t="inlineStr">
        <is>
          <t>Flur</t>
        </is>
      </c>
      <c r="G177" s="21" t="inlineStr">
        <is>
          <t>gebraucht</t>
        </is>
      </c>
      <c r="H177" s="21" t="n">
        <v>12</v>
      </c>
      <c r="I177" s="21" t="inlineStr">
        <is>
          <t>Stück</t>
        </is>
      </c>
      <c r="J177" s="24" t="n">
        <v>35</v>
      </c>
      <c r="K177" s="25">
        <f>J177*1.19</f>
        <v/>
      </c>
      <c r="L177" s="21" t="inlineStr">
        <is>
          <t>VHB</t>
        </is>
      </c>
      <c r="M177" s="23" t="inlineStr">
        <is>
          <t>nur Abholung</t>
        </is>
      </c>
      <c r="N177" s="16" t="n"/>
      <c r="O177" s="17" t="n"/>
      <c r="P177" s="18" t="n"/>
      <c r="Q177" s="26">
        <f>IF(N177&lt;&gt;"ja","",IF(O177="",H177,O177)*J177)</f>
        <v/>
      </c>
    </row>
    <row r="178" ht="78" customHeight="1">
      <c r="A178" s="9" t="n">
        <v>171</v>
      </c>
      <c r="B178" s="10" t="inlineStr">
        <is>
          <t>NE01-22</t>
        </is>
      </c>
      <c r="C178" s="11" t="n"/>
      <c r="D178" s="12" t="inlineStr">
        <is>
          <t>Wandhaken Hund, schwarz
Wandhaken in Form eines Hunde-Hinterteils mit aufgestelltem Schwanz, schwarz, mit einer Schraube befestigt.</t>
        </is>
      </c>
      <c r="E178" s="13" t="n"/>
      <c r="F178" s="12" t="inlineStr">
        <is>
          <t>Flur</t>
        </is>
      </c>
      <c r="G178" s="10" t="inlineStr">
        <is>
          <t>gebraucht</t>
        </is>
      </c>
      <c r="H178" s="10" t="n">
        <v>21</v>
      </c>
      <c r="I178" s="10" t="inlineStr">
        <is>
          <t>Stück</t>
        </is>
      </c>
      <c r="J178" s="14" t="n">
        <v>6</v>
      </c>
      <c r="K178" s="15">
        <f>J178*1.19</f>
        <v/>
      </c>
      <c r="L178" s="10" t="inlineStr">
        <is>
          <t>VHB</t>
        </is>
      </c>
      <c r="M178" s="12" t="inlineStr">
        <is>
          <t>Versand möglich</t>
        </is>
      </c>
      <c r="N178" s="16" t="n"/>
      <c r="O178" s="17" t="n"/>
      <c r="P178" s="18" t="n"/>
      <c r="Q178" s="19">
        <f>IF(N178&lt;&gt;"ja","",IF(O178="",H178,O178)*J178)</f>
        <v/>
      </c>
    </row>
    <row r="179" ht="78" customHeight="1">
      <c r="A179" s="20" t="n">
        <v>172</v>
      </c>
      <c r="B179" s="21" t="inlineStr">
        <is>
          <t>NE01-23</t>
        </is>
      </c>
      <c r="C179" s="22" t="n"/>
      <c r="D179" s="23" t="inlineStr">
        <is>
          <t>Wandhaken Hund, grün
Wandhaken in Form eines Hunde-Hinterteils mit aufgestelltem Schwanz, hellgrün, mit einer Schraube befestigt.</t>
        </is>
      </c>
      <c r="E179" s="13" t="n"/>
      <c r="F179" s="23" t="inlineStr">
        <is>
          <t>Flur</t>
        </is>
      </c>
      <c r="G179" s="21" t="inlineStr">
        <is>
          <t>gebraucht</t>
        </is>
      </c>
      <c r="H179" s="21" t="n">
        <v>11</v>
      </c>
      <c r="I179" s="21" t="inlineStr">
        <is>
          <t>Stück</t>
        </is>
      </c>
      <c r="J179" s="24" t="n">
        <v>6</v>
      </c>
      <c r="K179" s="25">
        <f>J179*1.19</f>
        <v/>
      </c>
      <c r="L179" s="21" t="inlineStr">
        <is>
          <t>VHB</t>
        </is>
      </c>
      <c r="M179" s="23" t="inlineStr">
        <is>
          <t>Versand möglich</t>
        </is>
      </c>
      <c r="N179" s="16" t="n"/>
      <c r="O179" s="17" t="n"/>
      <c r="P179" s="18" t="n"/>
      <c r="Q179" s="26">
        <f>IF(N179&lt;&gt;"ja","",IF(O179="",H179,O179)*J179)</f>
        <v/>
      </c>
    </row>
    <row r="180" ht="78" customHeight="1">
      <c r="A180" s="9" t="n">
        <v>173</v>
      </c>
      <c r="B180" s="10" t="inlineStr">
        <is>
          <t>NE01-24</t>
        </is>
      </c>
      <c r="C180" s="11" t="n"/>
      <c r="D180" s="12" t="inlineStr">
        <is>
          <t>Truhenbank Kindergröße, Buche mit weiß
Sitzbank in Kindergröße: Gestell und Sprossenlehne aus Buche massiv, Sitzfläche und Korpus weiß. Unter der Sitzfläche ein Stauraum. Sitzfläche stark verschmutzt und abgestoßen.</t>
        </is>
      </c>
      <c r="E180" s="13" t="n"/>
      <c r="F180" s="12" t="inlineStr">
        <is>
          <t>Flur</t>
        </is>
      </c>
      <c r="G180" s="10" t="inlineStr">
        <is>
          <t>stark gebraucht</t>
        </is>
      </c>
      <c r="H180" s="10" t="n">
        <v>3</v>
      </c>
      <c r="I180" s="10" t="inlineStr">
        <is>
          <t>Stück</t>
        </is>
      </c>
      <c r="J180" s="14" t="n">
        <v>35</v>
      </c>
      <c r="K180" s="15">
        <f>J180*1.19</f>
        <v/>
      </c>
      <c r="L180" s="10" t="inlineStr">
        <is>
          <t>VHB</t>
        </is>
      </c>
      <c r="M180" s="12" t="inlineStr">
        <is>
          <t>nur Abholung</t>
        </is>
      </c>
      <c r="N180" s="16" t="n"/>
      <c r="O180" s="17" t="n"/>
      <c r="P180" s="18" t="n"/>
      <c r="Q180" s="19">
        <f>IF(N180&lt;&gt;"ja","",IF(O180="",H180,O180)*J180)</f>
        <v/>
      </c>
    </row>
    <row r="181" ht="78" customHeight="1">
      <c r="A181" s="20" t="n">
        <v>174</v>
      </c>
      <c r="B181" s="21" t="inlineStr">
        <is>
          <t>NE01-25</t>
        </is>
      </c>
      <c r="C181" s="22" t="n"/>
      <c r="D181" s="23" t="inlineStr">
        <is>
          <t>Truhenbank Kindergröße, ganz weiß
Sitzbank in Kindergröße, komplett weiß lackiert, mit Sprossenlehne und Stauraum unter der Sitzfläche. Lack an Kanten abgeplatzt, Sitzfläche zerkratzt.</t>
        </is>
      </c>
      <c r="E181" s="13" t="n"/>
      <c r="F181" s="23" t="inlineStr">
        <is>
          <t>Flur</t>
        </is>
      </c>
      <c r="G181" s="21" t="inlineStr">
        <is>
          <t>stark gebraucht</t>
        </is>
      </c>
      <c r="H181" s="21" t="n">
        <v>3</v>
      </c>
      <c r="I181" s="21" t="inlineStr">
        <is>
          <t>Stück</t>
        </is>
      </c>
      <c r="J181" s="24" t="n">
        <v>35</v>
      </c>
      <c r="K181" s="25">
        <f>J181*1.19</f>
        <v/>
      </c>
      <c r="L181" s="21" t="inlineStr">
        <is>
          <t>VHB</t>
        </is>
      </c>
      <c r="M181" s="23" t="inlineStr">
        <is>
          <t>nur Abholung</t>
        </is>
      </c>
      <c r="N181" s="16" t="n"/>
      <c r="O181" s="17" t="n"/>
      <c r="P181" s="18" t="n"/>
      <c r="Q181" s="26">
        <f>IF(N181&lt;&gt;"ja","",IF(O181="",H181,O181)*J181)</f>
        <v/>
      </c>
    </row>
    <row r="182" ht="78" customHeight="1">
      <c r="A182" s="9" t="n">
        <v>175</v>
      </c>
      <c r="B182" s="10" t="inlineStr">
        <is>
          <t>NE01-26</t>
        </is>
      </c>
      <c r="C182" s="11" t="n"/>
      <c r="D182" s="12" t="inlineStr">
        <is>
          <t>Sitzbank weiß mit Stauraum, lang
Lange Sitzbank in Weiß mit niedrigen Armlehnen und aufklappbarer Sitzfläche, darunter Stauraum mit Griffmulde. Lack großflächig zerkratzt.</t>
        </is>
      </c>
      <c r="E182" s="13" t="n"/>
      <c r="F182" s="12" t="inlineStr">
        <is>
          <t>Flur</t>
        </is>
      </c>
      <c r="G182" s="10" t="inlineStr">
        <is>
          <t>stark gebraucht</t>
        </is>
      </c>
      <c r="H182" s="10" t="n">
        <v>7</v>
      </c>
      <c r="I182" s="10" t="inlineStr">
        <is>
          <t>Stück</t>
        </is>
      </c>
      <c r="J182" s="14" t="n">
        <v>45</v>
      </c>
      <c r="K182" s="15">
        <f>J182*1.19</f>
        <v/>
      </c>
      <c r="L182" s="10" t="inlineStr">
        <is>
          <t>VHB</t>
        </is>
      </c>
      <c r="M182" s="12" t="inlineStr">
        <is>
          <t>nur Abholung</t>
        </is>
      </c>
      <c r="N182" s="16" t="n"/>
      <c r="O182" s="17" t="n"/>
      <c r="P182" s="18" t="n"/>
      <c r="Q182" s="19">
        <f>IF(N182&lt;&gt;"ja","",IF(O182="",H182,O182)*J182)</f>
        <v/>
      </c>
    </row>
    <row r="183" ht="78" customHeight="1">
      <c r="A183" s="20" t="n">
        <v>176</v>
      </c>
      <c r="B183" s="35" t="inlineStr">
        <is>
          <t>BA01-01</t>
        </is>
      </c>
      <c r="C183" s="22" t="n"/>
      <c r="D183" s="23" t="inlineStr">
        <is>
          <t>Gemälde Mona Lisa, Pop-Art
Acryl auf Leinwand im Hochformat: Mona Lisa als flächige Schablonenmalerei in Grau und Creme, darüber grüne Farbläufe vom oberen Rand. Eigenarbeit einer Privatperson, nicht signiert. Großes Format.</t>
        </is>
      </c>
      <c r="E183" s="13" t="n"/>
      <c r="F183" s="23" t="inlineStr">
        <is>
          <t>Flur 1</t>
        </is>
      </c>
      <c r="G183" s="21" t="inlineStr">
        <is>
          <t>gut</t>
        </is>
      </c>
      <c r="H183" s="21" t="n">
        <v>1</v>
      </c>
      <c r="I183" s="21" t="inlineStr">
        <is>
          <t>Stück</t>
        </is>
      </c>
      <c r="J183" s="24" t="n">
        <v>250</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BA01-02</t>
        </is>
      </c>
      <c r="C184" s="11" t="n"/>
      <c r="D184" s="12" t="inlineStr">
        <is>
          <t>Acrylbild abstrakt, Neonfarben
Acryl auf Leinwand: abstrakte Komposition mit breiten Pinselzügen in Grün und Blau, darüber Schleudertechnik in Neongelb, Neonrot und Pink. Eigenarbeit einer Privatperson, nicht signiert.</t>
        </is>
      </c>
      <c r="E184" s="13" t="n"/>
      <c r="F184" s="12" t="inlineStr">
        <is>
          <t>Flur 1</t>
        </is>
      </c>
      <c r="G184" s="10" t="inlineStr">
        <is>
          <t>gut</t>
        </is>
      </c>
      <c r="H184" s="10" t="n">
        <v>1</v>
      </c>
      <c r="I184" s="10" t="inlineStr">
        <is>
          <t>Stück</t>
        </is>
      </c>
      <c r="J184" s="14" t="n">
        <v>90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BA01-03</t>
        </is>
      </c>
      <c r="C185" s="22" t="n"/>
      <c r="D185" s="23" t="inlineStr">
        <is>
          <t>Deko-Tannen Metall auf Holzsockel
Stilisierte Tannen aus schwarz mattiertem Metall, auf ovalen Sockeln aus Massivholz. Skandinavischer Stil, standfest.</t>
        </is>
      </c>
      <c r="E185" s="13" t="n"/>
      <c r="F185" s="23" t="inlineStr">
        <is>
          <t>Flur 1</t>
        </is>
      </c>
      <c r="G185" s="21" t="inlineStr">
        <is>
          <t>gut</t>
        </is>
      </c>
      <c r="H185" s="21" t="n">
        <v>3</v>
      </c>
      <c r="I185" s="21" t="inlineStr">
        <is>
          <t>Stück</t>
        </is>
      </c>
      <c r="J185" s="24" t="n">
        <v>25</v>
      </c>
      <c r="K185" s="25">
        <f>J185*1.19</f>
        <v/>
      </c>
      <c r="L185" s="21" t="inlineStr">
        <is>
          <t>VHB</t>
        </is>
      </c>
      <c r="M185" s="23" t="inlineStr">
        <is>
          <t>Versand möglich</t>
        </is>
      </c>
      <c r="N185" s="16" t="n"/>
      <c r="O185" s="17" t="n"/>
      <c r="P185" s="18" t="n"/>
      <c r="Q185" s="26">
        <f>IF(N185&lt;&gt;"ja","",IF(O185="",H185,O185)*J185)</f>
        <v/>
      </c>
    </row>
    <row r="186" ht="78" customHeight="1">
      <c r="A186" s="9" t="n">
        <v>179</v>
      </c>
      <c r="B186" s="10" t="inlineStr">
        <is>
          <t>BA01-04</t>
        </is>
      </c>
      <c r="C186" s="11" t="n"/>
      <c r="D186" s="12" t="inlineStr">
        <is>
          <t>Leuchtbuchstabe K, schwarz
Buchstabe K aus schwarz beschichtetem Metall mit sechs runden Leuchtmitteln auf der Front, zum Aufstellen.</t>
        </is>
      </c>
      <c r="E186" s="13" t="n"/>
      <c r="F186" s="12" t="inlineStr">
        <is>
          <t>Flur 1</t>
        </is>
      </c>
      <c r="G186" s="10" t="inlineStr">
        <is>
          <t>gebraucht</t>
        </is>
      </c>
      <c r="H186" s="10" t="n">
        <v>2</v>
      </c>
      <c r="I186" s="10" t="inlineStr">
        <is>
          <t>Stück</t>
        </is>
      </c>
      <c r="J186" s="14" t="n">
        <v>20</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BA02-02</t>
        </is>
      </c>
      <c r="C187" s="22" t="n"/>
      <c r="D187" s="23" t="inlineStr">
        <is>
          <t>Rutscherauto rot
Rutscherauto in Sportwagenform, roter Kunststoffkorpus mit schwarzer Sitzfläche in Rautensteppung, verchromte Felgen, Lehne hinten zum Schieben.</t>
        </is>
      </c>
      <c r="E187" s="13" t="n"/>
      <c r="F187" s="23" t="inlineStr">
        <is>
          <t>Flur 2</t>
        </is>
      </c>
      <c r="G187" s="21" t="inlineStr">
        <is>
          <t>gebraucht</t>
        </is>
      </c>
      <c r="H187" s="21" t="n">
        <v>1</v>
      </c>
      <c r="I187" s="21" t="inlineStr">
        <is>
          <t>Stück</t>
        </is>
      </c>
      <c r="J187" s="24" t="n">
        <v>35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BA02-03</t>
        </is>
      </c>
      <c r="C188" s="11" t="n"/>
      <c r="D188" s="12" t="inlineStr">
        <is>
          <t>Bilder Schwarzwald, gerahmt
Schwarz gerahmte Zeichnungen hinter Glas in schlichter Strichtechnik: Bergkette, Mädchen mit Bollenhut und Tannenwald. Motivgruppe Schwarzwald.</t>
        </is>
      </c>
      <c r="E188" s="13" t="n"/>
      <c r="F188" s="12" t="inlineStr">
        <is>
          <t>Flur 2</t>
        </is>
      </c>
      <c r="G188" s="10" t="inlineStr">
        <is>
          <t>gut</t>
        </is>
      </c>
      <c r="H188" s="10" t="n">
        <v>3</v>
      </c>
      <c r="I188" s="10" t="inlineStr">
        <is>
          <t>Stück</t>
        </is>
      </c>
      <c r="J188" s="14" t="n">
        <v>45</v>
      </c>
      <c r="K188" s="15">
        <f>J188*1.19</f>
        <v/>
      </c>
      <c r="L188" s="10" t="inlineStr">
        <is>
          <t>VHB</t>
        </is>
      </c>
      <c r="M188" s="12" t="inlineStr">
        <is>
          <t>Versand möglich</t>
        </is>
      </c>
      <c r="N188" s="16" t="n"/>
      <c r="O188" s="17" t="n"/>
      <c r="P188" s="18" t="n"/>
      <c r="Q188" s="19">
        <f>IF(N188&lt;&gt;"ja","",IF(O188="",H188,O188)*J188)</f>
        <v/>
      </c>
    </row>
    <row r="189" ht="78" customHeight="1">
      <c r="A189" s="20" t="n">
        <v>182</v>
      </c>
      <c r="B189" s="21" t="inlineStr">
        <is>
          <t>BA02-04</t>
        </is>
      </c>
      <c r="C189" s="22" t="n"/>
      <c r="D189" s="23" t="inlineStr">
        <is>
          <t>Kinder-Ohrensessel grau, Kunstleder
Ohrensessel in Kindergröße, hellgrauer Kunstlederbezug, geschwungene schwarze Holzbeine.</t>
        </is>
      </c>
      <c r="E189" s="13" t="n"/>
      <c r="F189" s="23" t="inlineStr">
        <is>
          <t>Flur 2</t>
        </is>
      </c>
      <c r="G189" s="21" t="inlineStr">
        <is>
          <t>gebraucht</t>
        </is>
      </c>
      <c r="H189" s="21" t="n">
        <v>1</v>
      </c>
      <c r="I189" s="21" t="inlineStr">
        <is>
          <t>Stück</t>
        </is>
      </c>
      <c r="J189" s="24" t="n">
        <v>55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BA02-05</t>
        </is>
      </c>
      <c r="C190" s="11" t="n"/>
      <c r="D190" s="12" t="inlineStr">
        <is>
          <t>Ablagepult Holz auf Metallgestell
Pult mit geneigter Platte aus dunklem Holz mit schwarzer Auflage, auf einem C-förmigen schwarzen Metallgestell. Untergreifbar, im Haus als Stehpult für die Anwesenheitsliste genutzt.</t>
        </is>
      </c>
      <c r="E190" s="13" t="n"/>
      <c r="F190" s="12" t="inlineStr">
        <is>
          <t>Flur 2</t>
        </is>
      </c>
      <c r="G190" s="10" t="inlineStr">
        <is>
          <t>gebraucht</t>
        </is>
      </c>
      <c r="H190" s="10" t="n">
        <v>1</v>
      </c>
      <c r="I190" s="10" t="inlineStr">
        <is>
          <t>Stück</t>
        </is>
      </c>
      <c r="J190" s="14" t="n">
        <v>45</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BA02-06</t>
        </is>
      </c>
      <c r="C191" s="22" t="n"/>
      <c r="D191" s="23" t="inlineStr">
        <is>
          <t>Truhenbank weiß mit Fellauflage
Sitzbank in Weiß mit geschwungenen Seitenteilen, Rückenbrett und aufklappbarer Sitzfläche mit Beschlägen. Darunter ein großer Stauraum. Eine weiße Fellauflage liegt auf der Sitzfläche.</t>
        </is>
      </c>
      <c r="E191" s="13" t="n"/>
      <c r="F191" s="23" t="inlineStr">
        <is>
          <t>Flur 2</t>
        </is>
      </c>
      <c r="G191" s="21" t="inlineStr">
        <is>
          <t>gebraucht</t>
        </is>
      </c>
      <c r="H191" s="21" t="n">
        <v>1</v>
      </c>
      <c r="I191" s="21" t="inlineStr">
        <is>
          <t>Stück</t>
        </is>
      </c>
      <c r="J191" s="24" t="n">
        <v>45</v>
      </c>
      <c r="K191" s="25">
        <f>J191*1.19</f>
        <v/>
      </c>
      <c r="L191" s="21" t="inlineStr">
        <is>
          <t>VHB</t>
        </is>
      </c>
      <c r="M191" s="23" t="inlineStr">
        <is>
          <t>nur Abholung</t>
        </is>
      </c>
      <c r="N191" s="16" t="n"/>
      <c r="O191" s="17" t="n"/>
      <c r="P191" s="18" t="n"/>
      <c r="Q191" s="26">
        <f>IF(N191&lt;&gt;"ja","",IF(O191="",H191,O191)*J191)</f>
        <v/>
      </c>
    </row>
    <row r="192" ht="78" customHeight="1">
      <c r="A192" s="9" t="n">
        <v>185</v>
      </c>
      <c r="B192" s="10" t="inlineStr">
        <is>
          <t>BA02-08</t>
        </is>
      </c>
      <c r="C192" s="11" t="n"/>
      <c r="D192" s="12" t="inlineStr">
        <is>
          <t>IKEA Kinderschrank weiß, zwei Türen
Hoher Schrank von IKEA in Weiß mit zwei Türen und schwarzen Griffmulden, darunter Schubladen. Auf zwei der Schränke kleben Aufkleber mit Kinderhandabdrücken; sie lassen sich abziehen.</t>
        </is>
      </c>
      <c r="E192" s="13" t="n"/>
      <c r="F192" s="12" t="inlineStr">
        <is>
          <t>Flur 2</t>
        </is>
      </c>
      <c r="G192" s="10" t="inlineStr">
        <is>
          <t>gebraucht</t>
        </is>
      </c>
      <c r="H192" s="10" t="n">
        <v>8</v>
      </c>
      <c r="I192" s="10" t="inlineStr">
        <is>
          <t>Stück</t>
        </is>
      </c>
      <c r="J192" s="14" t="n">
        <v>90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BA02-09</t>
        </is>
      </c>
      <c r="C193" s="22" t="n"/>
      <c r="D193" s="23" t="inlineStr">
        <is>
          <t>Deko-Häuser Keramik
Drei Häuschen aus Keramik mit ausgestanzten Fenstern, zum Beleuchten mit einem Teelicht: eines craquelé-grau, eines cremeweiß glasiert, eines dunkelgrau mit rundem Fenster.</t>
        </is>
      </c>
      <c r="E193" s="13" t="n"/>
      <c r="F193" s="23" t="inlineStr">
        <is>
          <t>Flur 2</t>
        </is>
      </c>
      <c r="G193" s="21" t="inlineStr">
        <is>
          <t>gut</t>
        </is>
      </c>
      <c r="H193" s="21" t="n">
        <v>3</v>
      </c>
      <c r="I193" s="21" t="inlineStr">
        <is>
          <t>Stück</t>
        </is>
      </c>
      <c r="J193" s="24" t="n">
        <v>15</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BA09-06</t>
        </is>
      </c>
      <c r="C194" s="11" t="n"/>
      <c r="D194" s="12" t="inlineStr">
        <is>
          <t>Sitzhocker rund, drehbar auf Rollen
Runder Sitzhocker mit schwarzem Netzstoffbezug und umlaufendem Reißverschluss, auf einem silberfarbenen Fünffußkreuz mit Rollen, höhenverstellbar.</t>
        </is>
      </c>
      <c r="E194" s="13" t="n"/>
      <c r="F194" s="12" t="inlineStr">
        <is>
          <t>Personal</t>
        </is>
      </c>
      <c r="G194" s="10" t="inlineStr">
        <is>
          <t>gebraucht</t>
        </is>
      </c>
      <c r="H194" s="10" t="n">
        <v>2</v>
      </c>
      <c r="I194" s="10" t="inlineStr">
        <is>
          <t>Stück</t>
        </is>
      </c>
      <c r="J194" s="14" t="n">
        <v>30</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NE02-01</t>
        </is>
      </c>
      <c r="C195" s="22" t="n"/>
      <c r="D195" s="23" t="inlineStr">
        <is>
          <t>Hirsch Metall, stehend
Figur eines Hirschs aus Metall mit dunkler, teils silbrig durchscheinender Oberfläche, auf länglichem Sockel mit Geweihstück.</t>
        </is>
      </c>
      <c r="E195" s="13" t="n"/>
      <c r="F195" s="23" t="inlineStr">
        <is>
          <t>Küche</t>
        </is>
      </c>
      <c r="G195" s="21" t="inlineStr">
        <is>
          <t>gut</t>
        </is>
      </c>
      <c r="H195" s="21" t="n">
        <v>1</v>
      </c>
      <c r="I195" s="21" t="inlineStr">
        <is>
          <t>Stück</t>
        </is>
      </c>
      <c r="J195" s="24" t="n">
        <v>60</v>
      </c>
      <c r="K195" s="25">
        <f>J195*1.19</f>
        <v/>
      </c>
      <c r="L195" s="21" t="inlineStr">
        <is>
          <t>VHB</t>
        </is>
      </c>
      <c r="M195" s="23" t="inlineStr">
        <is>
          <t>Versand möglich</t>
        </is>
      </c>
      <c r="N195" s="16" t="n"/>
      <c r="O195" s="17" t="n"/>
      <c r="P195" s="18" t="n"/>
      <c r="Q195" s="26">
        <f>IF(N195&lt;&gt;"ja","",IF(O195="",H195,O195)*J195)</f>
        <v/>
      </c>
    </row>
    <row r="196" ht="78" customHeight="1">
      <c r="A196" s="9" t="n">
        <v>189</v>
      </c>
      <c r="B196" s="10" t="inlineStr">
        <is>
          <t>NE02-02</t>
        </is>
      </c>
      <c r="C196" s="11" t="n"/>
      <c r="D196" s="12" t="inlineStr">
        <is>
          <t>Barhocker dunkelgrau, Erwachsenenhöhe
Barhocker mit dunkelgrauer Kunststoffschale auf schwarzem Kufengestell aus Rundstahl, mit Fußstütze.</t>
        </is>
      </c>
      <c r="E196" s="13" t="n"/>
      <c r="F196" s="12" t="inlineStr">
        <is>
          <t>Küche</t>
        </is>
      </c>
      <c r="G196" s="10" t="inlineStr">
        <is>
          <t>gebraucht</t>
        </is>
      </c>
      <c r="H196" s="10" t="n">
        <v>2</v>
      </c>
      <c r="I196" s="10" t="inlineStr">
        <is>
          <t>Stück</t>
        </is>
      </c>
      <c r="J196" s="14" t="n">
        <v>45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NE02-03</t>
        </is>
      </c>
      <c r="C197" s="22" t="n"/>
      <c r="D197" s="23" t="inlineStr">
        <is>
          <t>Wäschekorb schwarz mit Deckel
Wäschekorb aus Kunststoff in Flechtoptik, schwarz, mit aufklappbarem Deckel.</t>
        </is>
      </c>
      <c r="E197" s="13" t="n"/>
      <c r="F197" s="23" t="inlineStr">
        <is>
          <t>Küche</t>
        </is>
      </c>
      <c r="G197" s="21" t="inlineStr">
        <is>
          <t>gebraucht</t>
        </is>
      </c>
      <c r="H197" s="21" t="n">
        <v>3</v>
      </c>
      <c r="I197" s="21" t="inlineStr">
        <is>
          <t>Stück</t>
        </is>
      </c>
      <c r="J197" s="24" t="n">
        <v>12</v>
      </c>
      <c r="K197" s="25">
        <f>J197*1.19</f>
        <v/>
      </c>
      <c r="L197" s="21" t="inlineStr">
        <is>
          <t>VHB</t>
        </is>
      </c>
      <c r="M197" s="23" t="inlineStr">
        <is>
          <t>nur Abholung</t>
        </is>
      </c>
      <c r="N197" s="16" t="n"/>
      <c r="O197" s="17" t="n"/>
      <c r="P197" s="18" t="n"/>
      <c r="Q197" s="26">
        <f>IF(N197&lt;&gt;"ja","",IF(O197="",H197,O197)*J197)</f>
        <v/>
      </c>
    </row>
    <row r="198" ht="78" customHeight="1">
      <c r="A198" s="9" t="n">
        <v>191</v>
      </c>
      <c r="B198" s="10" t="inlineStr">
        <is>
          <t>NE02-04</t>
        </is>
      </c>
      <c r="C198" s="11" t="n"/>
      <c r="D198" s="12" t="inlineStr">
        <is>
          <t>Mülleimer Kunststoff schwarz, groß
Runder Abfallbehälter aus schwarzem Kunststoff mit aufgesetztem Schwingdeckel.</t>
        </is>
      </c>
      <c r="E198" s="13" t="n"/>
      <c r="F198" s="12" t="inlineStr">
        <is>
          <t>Küche</t>
        </is>
      </c>
      <c r="G198" s="10" t="inlineStr">
        <is>
          <t>gebraucht</t>
        </is>
      </c>
      <c r="H198" s="10" t="n">
        <v>2</v>
      </c>
      <c r="I198" s="10" t="inlineStr">
        <is>
          <t>Stück</t>
        </is>
      </c>
      <c r="J198" s="14" t="n">
        <v>15</v>
      </c>
      <c r="K198" s="15">
        <f>J198*1.19</f>
        <v/>
      </c>
      <c r="L198" s="10" t="inlineStr">
        <is>
          <t>VHB</t>
        </is>
      </c>
      <c r="M198" s="12" t="inlineStr">
        <is>
          <t>nur Abholung</t>
        </is>
      </c>
      <c r="N198" s="16" t="n"/>
      <c r="O198" s="17" t="n"/>
      <c r="P198" s="18" t="n"/>
      <c r="Q198" s="19">
        <f>IF(N198&lt;&gt;"ja","",IF(O198="",H198,O198)*J198)</f>
        <v/>
      </c>
    </row>
    <row r="199" ht="78" customHeight="1">
      <c r="A199" s="20" t="n">
        <v>192</v>
      </c>
      <c r="B199" s="21" t="inlineStr">
        <is>
          <t>NE02-05</t>
        </is>
      </c>
      <c r="C199" s="22" t="n"/>
      <c r="D199" s="23" t="inlineStr">
        <is>
          <t>Geschirr-Konvolut Kinder: 134 Becher und 49 Teller
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E199" s="13" t="n"/>
      <c r="F199" s="23" t="inlineStr">
        <is>
          <t>Küche</t>
        </is>
      </c>
      <c r="G199" s="21" t="inlineStr">
        <is>
          <t>gebraucht</t>
        </is>
      </c>
      <c r="H199" s="21" t="n">
        <v>1</v>
      </c>
      <c r="I199" s="21" t="inlineStr">
        <is>
          <t>Konvolut</t>
        </is>
      </c>
      <c r="J199" s="24" t="n">
        <v>150</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IKEA Urban Stapelstuhl weiß, Erwachsenengröße
Stuhl Urban von IKEA, Entwurf Carl Öjerstam: weißer Kunststoff in einem Stück, runde Rückenlehne, konische Beine mit Querstrebe, stapelbar. Erwachsenengröße. Aufdruck an der Unterseite: Urban, designed by Carl Öjerstam, manufactured in Italy.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2</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zwei kräftige Holme mit durchgehenden Rundsprossen, oben eine ausladende Aufhängeleiste.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und grün
Hüpfpferd Rody aus Gummi mit weißen Punkten, aufblasbar. Markenaufdruck am Bauch. Eines in Rot mit gelbem Sattel, zwei in Grün mit blauem Sattel.</t>
        </is>
      </c>
      <c r="E223" s="13" t="n"/>
      <c r="F223" s="23" t="inlineStr">
        <is>
          <t>Turnraum</t>
        </is>
      </c>
      <c r="G223" s="21" t="inlineStr">
        <is>
          <t>gebraucht</t>
        </is>
      </c>
      <c r="H223" s="21" t="n">
        <v>3</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Polstersäule grün, Raumteiler
Standsäule aus Schaumstoff mit Kunstlederbezug: Mantel in Limettengrün, Oberseiten in Grau, mehrere Lappen ergeben im Querschnitt eine Blütenform. Als Wand- und Säulenschutz oder als Raumteiler nutzbar.</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BA06-02</t>
        </is>
      </c>
      <c r="C226" s="11" t="n"/>
      <c r="D226" s="12" t="inlineStr">
        <is>
          <t>BMW Baby Racer Rutscherauto
Rutscherauto in Sportwagenform, Karosserie blau mit rotem Sitz, Lenkrad mit Hupe, verchromte Felgen. BMW-Emblem an der Front. Lack stark zerkratzt.</t>
        </is>
      </c>
      <c r="E226" s="13" t="n"/>
      <c r="F226" s="12" t="inlineStr">
        <is>
          <t>Material / Turnraum</t>
        </is>
      </c>
      <c r="G226" s="10" t="inlineStr">
        <is>
          <t>stark gebraucht</t>
        </is>
      </c>
      <c r="H226" s="10" t="n">
        <v>1</v>
      </c>
      <c r="I226" s="10" t="inlineStr">
        <is>
          <t>Stück</t>
        </is>
      </c>
      <c r="J226" s="14" t="n">
        <v>15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BA06-03</t>
        </is>
      </c>
      <c r="C227" s="22" t="n"/>
      <c r="D227" s="23" t="inlineStr">
        <is>
          <t>BIG Bobby Quad
Quad-Rutscherfahrzeug aus Kunststoff in Schwarz mit limettengrünen Felgen und Lenkergriffen, Stollenreifen. Aufdruck: bobby quad, BIG.</t>
        </is>
      </c>
      <c r="E227" s="13" t="n"/>
      <c r="F227" s="23" t="inlineStr">
        <is>
          <t>Material / Turnraum</t>
        </is>
      </c>
      <c r="G227" s="21" t="inlineStr">
        <is>
          <t>gebraucht</t>
        </is>
      </c>
      <c r="H227" s="21" t="n">
        <v>3</v>
      </c>
      <c r="I227" s="21" t="inlineStr">
        <is>
          <t>Stück</t>
        </is>
      </c>
      <c r="J227" s="24" t="n">
        <v>25</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BA06-04</t>
        </is>
      </c>
      <c r="C228" s="11" t="n"/>
      <c r="D228" s="12" t="inlineStr">
        <is>
          <t>Holz-Dreirad mit Kuhkopf
Rutschfahrzeug aus Massivholz mit vier Rädern, ovalem Sitz und Lehne, vorn ein Kuhkopf mit Stoffohren und gemaltem Gesicht.</t>
        </is>
      </c>
      <c r="E228" s="13" t="n"/>
      <c r="F228" s="12" t="inlineStr">
        <is>
          <t>Material / Turnraum</t>
        </is>
      </c>
      <c r="G228" s="10" t="inlineStr">
        <is>
          <t>gebraucht</t>
        </is>
      </c>
      <c r="H228" s="10" t="n">
        <v>1</v>
      </c>
      <c r="I228" s="10" t="inlineStr">
        <is>
          <t>Stück</t>
        </is>
      </c>
      <c r="J228" s="14" t="n">
        <v>35</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BA06-05</t>
        </is>
      </c>
      <c r="C229" s="22" t="n"/>
      <c r="D229" s="23" t="inlineStr">
        <is>
          <t>Schaukel- und Rutschtier aus Formholz
Fahrzeug aus weiß lackiertem Formholz mit Naturholz-Lehne, vier kleinen Rollen und schwarzen Griffen. Lack an vielen Stellen abgeplatzt.</t>
        </is>
      </c>
      <c r="E229" s="13" t="n"/>
      <c r="F229" s="23" t="inlineStr">
        <is>
          <t>Material / Turnraum</t>
        </is>
      </c>
      <c r="G229" s="21" t="inlineStr">
        <is>
          <t>stark gebraucht</t>
        </is>
      </c>
      <c r="H229" s="21" t="n">
        <v>1</v>
      </c>
      <c r="I229" s="21" t="inlineStr">
        <is>
          <t>Stück</t>
        </is>
      </c>
      <c r="J229" s="24" t="n">
        <v>20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BA06-06</t>
        </is>
      </c>
      <c r="C230" s="11" t="n"/>
      <c r="D230" s="12" t="inlineStr">
        <is>
          <t>BIG Bobby Car Feuerwehr
Rutscherauto als Feuerwehrfahrzeug aus rotem Kunststoff mit Blaulicht, drehbarem Wasserwerfer und Stollenreifen. Aufdruck: BIG.</t>
        </is>
      </c>
      <c r="E230" s="13" t="n"/>
      <c r="F230" s="12" t="inlineStr">
        <is>
          <t>Material / Turnraum</t>
        </is>
      </c>
      <c r="G230" s="10" t="inlineStr">
        <is>
          <t>gebraucht</t>
        </is>
      </c>
      <c r="H230" s="10" t="n">
        <v>2</v>
      </c>
      <c r="I230" s="10" t="inlineStr">
        <is>
          <t>Stück</t>
        </is>
      </c>
      <c r="J230" s="14" t="n">
        <v>30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BA06-07</t>
        </is>
      </c>
      <c r="C231" s="22" t="n"/>
      <c r="D231" s="23" t="inlineStr">
        <is>
          <t>Klettergerüst Holz
Klettergerüst aus Buche massiv mit Rundsprossen und seitlichen Wangen, zusammenklappbar.</t>
        </is>
      </c>
      <c r="E231" s="13" t="n"/>
      <c r="F231" s="23" t="inlineStr">
        <is>
          <t>Material / Turnraum</t>
        </is>
      </c>
      <c r="G231" s="21" t="inlineStr">
        <is>
          <t>gebraucht</t>
        </is>
      </c>
      <c r="H231" s="21" t="n">
        <v>2</v>
      </c>
      <c r="I231" s="21" t="inlineStr">
        <is>
          <t>Stück</t>
        </is>
      </c>
      <c r="J231" s="24" t="n">
        <v>60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BA06-08</t>
        </is>
      </c>
      <c r="C232" s="11" t="n"/>
      <c r="D232" s="12" t="inlineStr">
        <is>
          <t>Klettergerüst grün mit Rutschbrett
Klettergerüst mit grün lackiertem Metallrahmen, Rundsprossen aus Holz und einem Rutschbrett mit dunkler Lauffläche.</t>
        </is>
      </c>
      <c r="E232" s="13" t="n"/>
      <c r="F232" s="12" t="inlineStr">
        <is>
          <t>Material / Turnraum</t>
        </is>
      </c>
      <c r="G232" s="10" t="inlineStr">
        <is>
          <t>gebraucht</t>
        </is>
      </c>
      <c r="H232" s="10" t="n">
        <v>3</v>
      </c>
      <c r="I232" s="10" t="inlineStr">
        <is>
          <t>Stück</t>
        </is>
      </c>
      <c r="J232" s="14" t="n">
        <v>70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BA06-09</t>
        </is>
      </c>
      <c r="C233" s="22" t="n"/>
      <c r="D233" s="23" t="inlineStr">
        <is>
          <t>Holz-Lastwagen zum Rutschen
Rutschfahrzeug aus Massivholz in Lastwagenform: offene Ladefläche mit Bordwänden, gepolsterter Sitz vor dem Führerhaus, Holzlenkrad und vier Gummiräder mit roten Felgen.</t>
        </is>
      </c>
      <c r="E233" s="13" t="n"/>
      <c r="F233" s="23" t="inlineStr">
        <is>
          <t>Material / Turnraum</t>
        </is>
      </c>
      <c r="G233" s="21" t="inlineStr">
        <is>
          <t>gebraucht</t>
        </is>
      </c>
      <c r="H233" s="21" t="n">
        <v>1</v>
      </c>
      <c r="I233" s="21" t="inlineStr">
        <is>
          <t>Stück</t>
        </is>
      </c>
      <c r="J233" s="24" t="n">
        <v>40</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BA06-10</t>
        </is>
      </c>
      <c r="C234" s="11" t="n"/>
      <c r="D234" s="12" t="inlineStr">
        <is>
          <t>Feuerwehrhaus aus Holz
Spiel-Feuerwehrhaus aus Holz mit rot lackierten Wänden, dunklem Dach, aufklappbarem Tor und Zwischenboden. Aufdruck: FIRE STATION. Farbe stark abgegriffen.</t>
        </is>
      </c>
      <c r="E234" s="13" t="n"/>
      <c r="F234" s="12" t="inlineStr">
        <is>
          <t>Material / Turnraum</t>
        </is>
      </c>
      <c r="G234" s="10" t="inlineStr">
        <is>
          <t>stark gebraucht</t>
        </is>
      </c>
      <c r="H234" s="10" t="n">
        <v>1</v>
      </c>
      <c r="I234" s="10" t="inlineStr">
        <is>
          <t>Stück</t>
        </is>
      </c>
      <c r="J234" s="14" t="n">
        <v>20</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BA06-11</t>
        </is>
      </c>
      <c r="C235" s="22" t="n"/>
      <c r="D235" s="23" t="inlineStr">
        <is>
          <t>Sitzschaukel Kunststoff mit Seilen
Babyschaukel aus Kunststoff: Sitzschale in Violett mit limettengrünem Sicherheitsbügel, Aufhängung über weiße Seile.</t>
        </is>
      </c>
      <c r="E235" s="13" t="n"/>
      <c r="F235" s="23" t="inlineStr">
        <is>
          <t>Material / Turnraum</t>
        </is>
      </c>
      <c r="G235" s="21" t="inlineStr">
        <is>
          <t>gebraucht</t>
        </is>
      </c>
      <c r="H235" s="21" t="n">
        <v>1</v>
      </c>
      <c r="I235" s="21" t="inlineStr">
        <is>
          <t>Stück</t>
        </is>
      </c>
      <c r="J235" s="24" t="n">
        <v>15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BA06-12</t>
        </is>
      </c>
      <c r="C236" s="11" t="n"/>
      <c r="D236" s="12" t="inlineStr">
        <is>
          <t>Spieltunnel grün, 180 cm
Spieltunnel aus grünem Stoff mit roten Ringen, etwa 180 cm lang bei 45 cm Durchmesser. Faltbar, mit Originalkarton.</t>
        </is>
      </c>
      <c r="E236" s="13" t="n"/>
      <c r="F236" s="12" t="inlineStr">
        <is>
          <t>Material / Turnraum</t>
        </is>
      </c>
      <c r="G236" s="10" t="inlineStr">
        <is>
          <t>gebraucht</t>
        </is>
      </c>
      <c r="H236" s="10" t="n">
        <v>1</v>
      </c>
      <c r="I236" s="10" t="inlineStr">
        <is>
          <t>Stück</t>
        </is>
      </c>
      <c r="J236" s="14" t="n">
        <v>15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BA07-01</t>
        </is>
      </c>
      <c r="C237" s="22" t="n"/>
      <c r="D237" s="23" t="inlineStr">
        <is>
          <t>Kissen in Wolkenform, hellblau
Dekokissen in Wolkenform aus hellblauem Samtstoff, mit aufgestickten Augen, Lächeln und rosa Wangen.</t>
        </is>
      </c>
      <c r="E237" s="13" t="n"/>
      <c r="F237" s="23" t="inlineStr">
        <is>
          <t>Klassenzimmer</t>
        </is>
      </c>
      <c r="G237" s="21" t="inlineStr">
        <is>
          <t>gut</t>
        </is>
      </c>
      <c r="H237" s="21" t="n">
        <v>2</v>
      </c>
      <c r="I237" s="21" t="inlineStr">
        <is>
          <t>Stück</t>
        </is>
      </c>
      <c r="J237" s="24" t="n">
        <v>12</v>
      </c>
      <c r="K237" s="25">
        <f>J237*1.19</f>
        <v/>
      </c>
      <c r="L237" s="21" t="inlineStr">
        <is>
          <t>VHB</t>
        </is>
      </c>
      <c r="M237" s="23" t="inlineStr">
        <is>
          <t>Versand möglich</t>
        </is>
      </c>
      <c r="N237" s="16" t="n"/>
      <c r="O237" s="17" t="n"/>
      <c r="P237" s="18" t="n"/>
      <c r="Q237" s="26">
        <f>IF(N237&lt;&gt;"ja","",IF(O237="",H237,O237)*J237)</f>
        <v/>
      </c>
    </row>
    <row r="238" ht="78" customHeight="1">
      <c r="A238" s="9" t="n">
        <v>231</v>
      </c>
      <c r="B238" s="10" t="inlineStr">
        <is>
          <t>BA07-02</t>
        </is>
      </c>
      <c r="C238" s="11" t="n"/>
      <c r="D238" s="12" t="inlineStr">
        <is>
          <t>Wandleuchte rund mit Holzrand
Runde Wandleuchte: Rahmen aus gebogenem Schichtholz mit satinierter Scheibe, flache Bauform, Zuleitung sichtbar verlegt. Zwei verschiedene Durchmesser.</t>
        </is>
      </c>
      <c r="E238" s="13" t="n"/>
      <c r="F238" s="12" t="inlineStr">
        <is>
          <t>Klassenzimmer</t>
        </is>
      </c>
      <c r="G238" s="10" t="inlineStr">
        <is>
          <t>gebraucht</t>
        </is>
      </c>
      <c r="H238" s="10" t="n">
        <v>2</v>
      </c>
      <c r="I238" s="10" t="inlineStr">
        <is>
          <t>Stück</t>
        </is>
      </c>
      <c r="J238" s="14" t="n">
        <v>45</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BA07-03</t>
        </is>
      </c>
      <c r="C239" s="22" t="n"/>
      <c r="D239" s="23" t="inlineStr">
        <is>
          <t>Standregal grau mit Wolkenaufsatz
Schmales Standregal in Grau mit drei Ablagen und vorderen Haltelleisten, oben ein ausgesägter Wolkenaufsatz, auf schrägen Holzbeinen. Als Bücherregal genutzt.</t>
        </is>
      </c>
      <c r="E239" s="13" t="n"/>
      <c r="F239" s="23" t="inlineStr">
        <is>
          <t>Klassenzimmer</t>
        </is>
      </c>
      <c r="G239" s="21" t="inlineStr">
        <is>
          <t>gebraucht</t>
        </is>
      </c>
      <c r="H239" s="21" t="n">
        <v>1</v>
      </c>
      <c r="I239" s="21" t="inlineStr">
        <is>
          <t>Stück</t>
        </is>
      </c>
      <c r="J239" s="24" t="n">
        <v>45</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BA07-05</t>
        </is>
      </c>
      <c r="C240" s="11" t="n"/>
      <c r="D240" s="12" t="inlineStr">
        <is>
          <t>Tisch weiß, lang, auf schwarzen Beinen
Langer Tisch mit weißer Platte auf vier schwarzen Rundbeinen mit Gleitern. Als Arbeits- und Ablagefläche genutzt.</t>
        </is>
      </c>
      <c r="E240" s="13" t="n"/>
      <c r="F240" s="12" t="inlineStr">
        <is>
          <t>Klassenzimmer</t>
        </is>
      </c>
      <c r="G240" s="10" t="inlineStr">
        <is>
          <t>gebraucht</t>
        </is>
      </c>
      <c r="H240" s="10" t="n">
        <v>1</v>
      </c>
      <c r="I240" s="10" t="inlineStr">
        <is>
          <t>Stück</t>
        </is>
      </c>
      <c r="J240" s="14" t="n">
        <v>70</v>
      </c>
      <c r="K240" s="15">
        <f>J240*1.19</f>
        <v/>
      </c>
      <c r="L240" s="10" t="inlineStr">
        <is>
          <t>VHB</t>
        </is>
      </c>
      <c r="M240" s="12" t="inlineStr">
        <is>
          <t>nur Abholung</t>
        </is>
      </c>
      <c r="N240" s="16" t="n"/>
      <c r="O240" s="17" t="n"/>
      <c r="P240" s="18" t="n"/>
      <c r="Q240" s="19">
        <f>IF(N240&lt;&gt;"ja","",IF(O240="",H240,O240)*J240)</f>
        <v/>
      </c>
    </row>
    <row r="241" ht="78" customHeight="1">
      <c r="A241" s="20" t="n">
        <v>234</v>
      </c>
      <c r="B241" s="21" t="inlineStr">
        <is>
          <t>BA07-06</t>
        </is>
      </c>
      <c r="C241" s="22" t="n"/>
      <c r="D241" s="23" t="inlineStr">
        <is>
          <t>Regal creme, 16 Fächer, auf Metallbeinen
Großes Regal in Creme mit sechzehn Fächern in vier Reihen, auf schräg gestellten schwarzen Metallbeinen.</t>
        </is>
      </c>
      <c r="E241" s="13" t="n"/>
      <c r="F241" s="23" t="inlineStr">
        <is>
          <t>Klassenzimmer</t>
        </is>
      </c>
      <c r="G241" s="21" t="inlineStr">
        <is>
          <t>gebraucht</t>
        </is>
      </c>
      <c r="H241" s="21" t="n">
        <v>1</v>
      </c>
      <c r="I241" s="21" t="inlineStr">
        <is>
          <t>Stück</t>
        </is>
      </c>
      <c r="J241" s="24" t="n">
        <v>90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BA08-05</t>
        </is>
      </c>
      <c r="C242" s="11" t="n"/>
      <c r="D242" s="12" t="inlineStr">
        <is>
          <t>Acrylbild schwarz-weiß, Kreise mit Punkten
Acryl auf Leinwand, großes Quadrat: mit breitem Pinsel gezogene Kreise, darin je mehrere gemalte Punkte – die Anmutung von Würfeln. Eigenarbeit einer Privatperson, nicht signiert.</t>
        </is>
      </c>
      <c r="E242" s="13" t="n"/>
      <c r="F242" s="12" t="inlineStr">
        <is>
          <t>Atelier</t>
        </is>
      </c>
      <c r="G242" s="10" t="inlineStr">
        <is>
          <t>gut</t>
        </is>
      </c>
      <c r="H242" s="10" t="n">
        <v>1</v>
      </c>
      <c r="I242" s="10" t="inlineStr">
        <is>
          <t>Stück</t>
        </is>
      </c>
      <c r="J242" s="14" t="n">
        <v>150</v>
      </c>
      <c r="K242" s="15">
        <f>J242*1.19</f>
        <v/>
      </c>
      <c r="L242" s="10" t="inlineStr">
        <is>
          <t>VHB</t>
        </is>
      </c>
      <c r="M242" s="12" t="inlineStr">
        <is>
          <t>Versand möglich</t>
        </is>
      </c>
      <c r="N242" s="16" t="n"/>
      <c r="O242" s="17" t="n"/>
      <c r="P242" s="18" t="n"/>
      <c r="Q242" s="19">
        <f>IF(N242&lt;&gt;"ja","",IF(O242="",H242,O242)*J242)</f>
        <v/>
      </c>
    </row>
    <row r="243" ht="78" customHeight="1">
      <c r="A243" s="20" t="n">
        <v>236</v>
      </c>
      <c r="B243" s="21" t="inlineStr">
        <is>
          <t>BA08-06</t>
        </is>
      </c>
      <c r="C243" s="22" t="n"/>
      <c r="D243" s="23" t="inlineStr">
        <is>
          <t>VS Schalenstuhl grau, Vierfußgestell
Schalenstuhl von VS (Vereinigte Spezialmöbelfabriken): graue Kunststoffschale mit Rautenstruktur und Griffloch in der Lehne, auf grauem Vierfußgestell aus Rohr. Auf den Stühlen aus dem Atelier sind Farbspritzer.</t>
        </is>
      </c>
      <c r="E243" s="13" t="n"/>
      <c r="F243" s="23" t="inlineStr">
        <is>
          <t>Atelier</t>
        </is>
      </c>
      <c r="G243" s="21" t="inlineStr">
        <is>
          <t>gebraucht</t>
        </is>
      </c>
      <c r="H243" s="21" t="n">
        <v>12</v>
      </c>
      <c r="I243" s="21" t="inlineStr">
        <is>
          <t>Stück</t>
        </is>
      </c>
      <c r="J243" s="24" t="n">
        <v>50</v>
      </c>
      <c r="K243" s="25">
        <f>J243*1.19</f>
        <v/>
      </c>
      <c r="L243" s="21" t="inlineStr">
        <is>
          <t>VHB</t>
        </is>
      </c>
      <c r="M243" s="23" t="inlineStr">
        <is>
          <t>nur Abholung</t>
        </is>
      </c>
      <c r="N243" s="16" t="n"/>
      <c r="O243" s="17" t="n"/>
      <c r="P243" s="18" t="n"/>
      <c r="Q243" s="26">
        <f>IF(N243&lt;&gt;"ja","",IF(O243="",H243,O243)*J243)</f>
        <v/>
      </c>
    </row>
    <row r="244" ht="78" customHeight="1">
      <c r="A244" s="9" t="n">
        <v>237</v>
      </c>
      <c r="B244" s="10" t="inlineStr">
        <is>
          <t>BA08-07</t>
        </is>
      </c>
      <c r="C244" s="11" t="n"/>
      <c r="D244" s="12" t="inlineStr">
        <is>
          <t>Konvolut Feinkrepp-Papier
Rollen Feinkrepp von Marpa Jansen, je 50 × 250 cm, in Blau, Grün, Gelb, Rot, Orange und Braun. Teils angebrochen, dazu ein Beutel mit zugeschnittenen Schnipseln.</t>
        </is>
      </c>
      <c r="E244" s="13" t="n"/>
      <c r="F244" s="12" t="inlineStr">
        <is>
          <t>Atelier</t>
        </is>
      </c>
      <c r="G244" s="10" t="inlineStr">
        <is>
          <t>gebraucht</t>
        </is>
      </c>
      <c r="H244" s="10" t="n">
        <v>1</v>
      </c>
      <c r="I244" s="10" t="inlineStr">
        <is>
          <t>Konvolut</t>
        </is>
      </c>
      <c r="J244" s="14" t="n">
        <v>20</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BA08-08</t>
        </is>
      </c>
      <c r="C245" s="22" t="n"/>
      <c r="D245" s="23" t="inlineStr">
        <is>
          <t>Deko-Pilze auf Holzfuß
Dekopilze mit gedrechseltem Fuß aus Massivholz: zwei mit gehämmerter Metallkappe in Silberoptik, einer mit Kappe in Betonoptik.</t>
        </is>
      </c>
      <c r="E245" s="13" t="n"/>
      <c r="F245" s="23" t="inlineStr">
        <is>
          <t>Atelier</t>
        </is>
      </c>
      <c r="G245" s="21" t="inlineStr">
        <is>
          <t>gut</t>
        </is>
      </c>
      <c r="H245" s="21" t="n">
        <v>3</v>
      </c>
      <c r="I245" s="21" t="inlineStr">
        <is>
          <t>Stück</t>
        </is>
      </c>
      <c r="J245" s="24" t="n">
        <v>18</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BA08-09</t>
        </is>
      </c>
      <c r="C246" s="11" t="n"/>
      <c r="D246" s="12" t="inlineStr">
        <is>
          <t>Bastelscheren im Betzold-Holzblock
Kinder-Bastelscheren mit Kunststoffgriffen in gemischten Farben, dazu ein Holzblock mit Steckbohrungen von Betzold als Ablage.</t>
        </is>
      </c>
      <c r="E246" s="13" t="n"/>
      <c r="F246" s="12" t="inlineStr">
        <is>
          <t>Atelier</t>
        </is>
      </c>
      <c r="G246" s="10" t="inlineStr">
        <is>
          <t>gebraucht</t>
        </is>
      </c>
      <c r="H246" s="10" t="n">
        <v>15</v>
      </c>
      <c r="I246" s="10" t="inlineStr">
        <is>
          <t>Stück</t>
        </is>
      </c>
      <c r="J246" s="14" t="n">
        <v>2</v>
      </c>
      <c r="K246" s="15">
        <f>J246*1.19</f>
        <v/>
      </c>
      <c r="L246" s="10" t="inlineStr">
        <is>
          <t>VHB</t>
        </is>
      </c>
      <c r="M246" s="12" t="inlineStr">
        <is>
          <t>nur Abholung</t>
        </is>
      </c>
      <c r="N246" s="16" t="n"/>
      <c r="O246" s="17" t="n"/>
      <c r="P246" s="18" t="n"/>
      <c r="Q246" s="19">
        <f>IF(N246&lt;&gt;"ja","",IF(O246="",H246,O246)*J246)</f>
        <v/>
      </c>
    </row>
    <row r="247" ht="78" customHeight="1">
      <c r="A247" s="20" t="n">
        <v>240</v>
      </c>
      <c r="B247" s="21" t="inlineStr">
        <is>
          <t>BA08-10</t>
        </is>
      </c>
      <c r="C247" s="22" t="n"/>
      <c r="D247" s="23" t="inlineStr">
        <is>
          <t>Kunstpflanze Gras im weißen Topf
Künstliches Ziergras mit gedrehten Halmen in einem weißen Übertopf aus Metall mit durchbrochenem Spitzenrand.</t>
        </is>
      </c>
      <c r="E247" s="13" t="n"/>
      <c r="F247" s="23" t="inlineStr">
        <is>
          <t>Atelier</t>
        </is>
      </c>
      <c r="G247" s="21" t="inlineStr">
        <is>
          <t>gut</t>
        </is>
      </c>
      <c r="H247" s="21" t="n">
        <v>2</v>
      </c>
      <c r="I247" s="21" t="inlineStr">
        <is>
          <t>Stück</t>
        </is>
      </c>
      <c r="J247" s="24" t="n">
        <v>15</v>
      </c>
      <c r="K247" s="25">
        <f>J247*1.19</f>
        <v/>
      </c>
      <c r="L247" s="21" t="inlineStr">
        <is>
          <t>VHB</t>
        </is>
      </c>
      <c r="M247" s="23" t="inlineStr">
        <is>
          <t>Versand möglich</t>
        </is>
      </c>
      <c r="N247" s="16" t="n"/>
      <c r="O247" s="17" t="n"/>
      <c r="P247" s="18" t="n"/>
      <c r="Q247" s="26">
        <f>IF(N247&lt;&gt;"ja","",IF(O247="",H247,O247)*J247)</f>
        <v/>
      </c>
    </row>
    <row r="248" ht="78" customHeight="1">
      <c r="A248" s="9" t="n">
        <v>241</v>
      </c>
      <c r="B248" s="10" t="inlineStr">
        <is>
          <t>BA08-11</t>
        </is>
      </c>
      <c r="C248" s="11" t="n"/>
      <c r="D248" s="12" t="inlineStr">
        <is>
          <t>Bilderrahmen mit Zeichenwerkzeug
Zwei schwarze Rahmen hinter Glas, gepunkteter Hintergrund: einer mit Bleistift, Lineal und gefaltetem Papier, einer mit sechs Pinseln in verschiedenen Breiten. Passend für ein Atelier oder Arbeitszimmer.</t>
        </is>
      </c>
      <c r="E248" s="13" t="n"/>
      <c r="F248" s="12" t="inlineStr">
        <is>
          <t>Atelier</t>
        </is>
      </c>
      <c r="G248" s="10" t="inlineStr">
        <is>
          <t>gut</t>
        </is>
      </c>
      <c r="H248" s="10" t="n">
        <v>2</v>
      </c>
      <c r="I248" s="10" t="inlineStr">
        <is>
          <t>Stück</t>
        </is>
      </c>
      <c r="J248" s="14" t="n">
        <v>25</v>
      </c>
      <c r="K248" s="15">
        <f>J248*1.19</f>
        <v/>
      </c>
      <c r="L248" s="10" t="inlineStr">
        <is>
          <t>VHB</t>
        </is>
      </c>
      <c r="M248" s="12" t="inlineStr">
        <is>
          <t>Versand möglich</t>
        </is>
      </c>
      <c r="N248" s="16" t="n"/>
      <c r="O248" s="17" t="n"/>
      <c r="P248" s="18" t="n"/>
      <c r="Q248" s="19">
        <f>IF(N248&lt;&gt;"ja","",IF(O248="",H248,O248)*J248)</f>
        <v/>
      </c>
    </row>
    <row r="249" ht="78" customHeight="1">
      <c r="A249" s="20" t="n">
        <v>242</v>
      </c>
      <c r="B249" s="21" t="inlineStr">
        <is>
          <t>BA08-12</t>
        </is>
      </c>
      <c r="C249" s="22" t="n"/>
      <c r="D249" s="23" t="inlineStr">
        <is>
          <t>Wandregalbrett weiß
Schmales weißes Wandregalbrett mit vorderer Kante, zum Anschrauben.</t>
        </is>
      </c>
      <c r="E249" s="13" t="n"/>
      <c r="F249" s="23" t="inlineStr">
        <is>
          <t>Atelier</t>
        </is>
      </c>
      <c r="G249" s="21" t="inlineStr">
        <is>
          <t>gebraucht</t>
        </is>
      </c>
      <c r="H249" s="21" t="n">
        <v>4</v>
      </c>
      <c r="I249" s="21" t="inlineStr">
        <is>
          <t>Stück</t>
        </is>
      </c>
      <c r="J249" s="24" t="n">
        <v>15</v>
      </c>
      <c r="K249" s="25">
        <f>J249*1.19</f>
        <v/>
      </c>
      <c r="L249" s="21" t="inlineStr">
        <is>
          <t>VHB</t>
        </is>
      </c>
      <c r="M249" s="23" t="inlineStr">
        <is>
          <t>nur Abholung</t>
        </is>
      </c>
      <c r="N249" s="16" t="n"/>
      <c r="O249" s="17" t="n"/>
      <c r="P249" s="18" t="n"/>
      <c r="Q249" s="26">
        <f>IF(N249&lt;&gt;"ja","",IF(O249="",H249,O249)*J249)</f>
        <v/>
      </c>
    </row>
    <row r="250" ht="78" customHeight="1">
      <c r="A250" s="9" t="n">
        <v>243</v>
      </c>
      <c r="B250" s="35" t="inlineStr">
        <is>
          <t>BU01-01</t>
        </is>
      </c>
      <c r="C250" s="11" t="n"/>
      <c r="D250" s="12" t="inlineStr">
        <is>
          <t>Hausbett Buche massiv
Kinderbett in Hausform aus massiver Buche, natur geölt, mit Dachgiebel und umlaufendem Rahmen. Einschließlich Matratze.</t>
        </is>
      </c>
      <c r="E250" s="13" t="n"/>
      <c r="F250" s="12" t="inlineStr">
        <is>
          <t>Flur 1</t>
        </is>
      </c>
      <c r="G250" s="10" t="inlineStr">
        <is>
          <t>gut</t>
        </is>
      </c>
      <c r="H250" s="10" t="n">
        <v>1</v>
      </c>
      <c r="I250" s="10" t="inlineStr">
        <is>
          <t>Stück</t>
        </is>
      </c>
      <c r="J250" s="14" t="n">
        <v>220</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BU01-02</t>
        </is>
      </c>
      <c r="C251" s="22" t="n"/>
      <c r="D251" s="23" t="inlineStr">
        <is>
          <t>Spielküche klein mit Mikrowelle
Kleine Spielküche aus Birke-Multiplex mit weißen Fronten: Aufsatz mit Mikrowelle und zwei offenen Fächern, Arbeitsplatte mit Kochfeld, Spülbecken und Wasserhahn, darunter Backofen mit Sichtfenster und ein Schrank.</t>
        </is>
      </c>
      <c r="E251" s="13" t="n"/>
      <c r="F251" s="23" t="inlineStr">
        <is>
          <t>Flur 1</t>
        </is>
      </c>
      <c r="G251" s="21" t="inlineStr">
        <is>
          <t>gebraucht</t>
        </is>
      </c>
      <c r="H251" s="21" t="n">
        <v>1</v>
      </c>
      <c r="I251" s="21" t="inlineStr">
        <is>
          <t>Stück</t>
        </is>
      </c>
      <c r="J251" s="24" t="n">
        <v>60</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BU01-04</t>
        </is>
      </c>
      <c r="C252" s="11" t="n"/>
      <c r="D252" s="12" t="inlineStr">
        <is>
          <t>Gestell Kiefer mit sechs Wannen
Gestell aus Kiefer massiv mit sechs weißen Kunststoffwannen in zwei Reihen, als Spielzeugaufbewahrung genutzt.</t>
        </is>
      </c>
      <c r="E252" s="13" t="n"/>
      <c r="F252" s="12" t="inlineStr">
        <is>
          <t>Flur 1</t>
        </is>
      </c>
      <c r="G252" s="10" t="inlineStr">
        <is>
          <t>gebraucht</t>
        </is>
      </c>
      <c r="H252" s="10" t="n">
        <v>1</v>
      </c>
      <c r="I252" s="10" t="inlineStr">
        <is>
          <t>Stück</t>
        </is>
      </c>
      <c r="J252" s="14" t="n">
        <v>55</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BU01-05</t>
        </is>
      </c>
      <c r="C253" s="22" t="n"/>
      <c r="D253" s="23" t="inlineStr">
        <is>
          <t>IKEA Småstad Kindertisch weiß
Niedriger Kindertisch von IKEA in Weiß mit Seitenwangen, Etikett an der Unterseite: Småstad, 804.335.42. Die Platte ist stark verkratzt und mit einer Schutzfolie belegt.</t>
        </is>
      </c>
      <c r="E253" s="13" t="n"/>
      <c r="F253" s="23" t="inlineStr">
        <is>
          <t>Flur 1</t>
        </is>
      </c>
      <c r="G253" s="21" t="inlineStr">
        <is>
          <t>stark gebraucht</t>
        </is>
      </c>
      <c r="H253" s="21" t="n">
        <v>2</v>
      </c>
      <c r="I253" s="21" t="inlineStr">
        <is>
          <t>Stück</t>
        </is>
      </c>
      <c r="J253" s="24" t="n">
        <v>35</v>
      </c>
      <c r="K253" s="25">
        <f>J253*1.19</f>
        <v/>
      </c>
      <c r="L253" s="21" t="inlineStr">
        <is>
          <t>VHB</t>
        </is>
      </c>
      <c r="M253" s="23" t="inlineStr">
        <is>
          <t>nur Abholung</t>
        </is>
      </c>
      <c r="N253" s="16" t="n"/>
      <c r="O253" s="17" t="n"/>
      <c r="P253" s="18" t="n"/>
      <c r="Q253" s="26">
        <f>IF(N253&lt;&gt;"ja","",IF(O253="",H253,O253)*J253)</f>
        <v/>
      </c>
    </row>
    <row r="254" ht="78" customHeight="1">
      <c r="A254" s="9" t="n">
        <v>247</v>
      </c>
      <c r="B254" s="10" t="inlineStr">
        <is>
          <t>BU01-06</t>
        </is>
      </c>
      <c r="C254" s="11" t="n"/>
      <c r="D254" s="12" t="inlineStr">
        <is>
          <t>Wanddeko Lama, Steckwand
Wandelement in Lamaform aus weiß lackiertem Holz mit grauen Ohren, Gesicht und Füßen, durchgehend gelocht zum Einstecken von Haken oder Stäben.</t>
        </is>
      </c>
      <c r="E254" s="13" t="n"/>
      <c r="F254" s="12" t="inlineStr">
        <is>
          <t>Flur 1</t>
        </is>
      </c>
      <c r="G254" s="10" t="inlineStr">
        <is>
          <t>gebraucht</t>
        </is>
      </c>
      <c r="H254" s="10" t="n">
        <v>3</v>
      </c>
      <c r="I254" s="10" t="inlineStr">
        <is>
          <t>Stück</t>
        </is>
      </c>
      <c r="J254" s="14" t="n">
        <v>25</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BU01-07</t>
        </is>
      </c>
      <c r="C255" s="22" t="n"/>
      <c r="D255" s="23" t="inlineStr">
        <is>
          <t>IKEA Grua Wandspiegel, schwarzer Rahmen
Wandspiegel mit schmalem schwarzem Rahmen und abgerundeten Ecken. Etikett auf der Rückseite: Grua, IKEA.</t>
        </is>
      </c>
      <c r="E255" s="13" t="n"/>
      <c r="F255" s="23" t="inlineStr">
        <is>
          <t>Flur 1</t>
        </is>
      </c>
      <c r="G255" s="21" t="inlineStr">
        <is>
          <t>gebraucht</t>
        </is>
      </c>
      <c r="H255" s="21" t="n">
        <v>1</v>
      </c>
      <c r="I255" s="21" t="inlineStr">
        <is>
          <t>Stück</t>
        </is>
      </c>
      <c r="J255" s="24" t="n">
        <v>25</v>
      </c>
      <c r="K255" s="25">
        <f>J255*1.19</f>
        <v/>
      </c>
      <c r="L255" s="21" t="inlineStr">
        <is>
          <t>VHB</t>
        </is>
      </c>
      <c r="M255" s="23" t="inlineStr">
        <is>
          <t>nur Abholung</t>
        </is>
      </c>
      <c r="N255" s="16" t="n"/>
      <c r="O255" s="17" t="n"/>
      <c r="P255" s="18" t="n"/>
      <c r="Q255" s="26">
        <f>IF(N255&lt;&gt;"ja","",IF(O255="",H255,O255)*J255)</f>
        <v/>
      </c>
    </row>
    <row r="256" ht="78" customHeight="1">
      <c r="A256" s="9" t="n">
        <v>249</v>
      </c>
      <c r="B256" s="35" t="inlineStr">
        <is>
          <t>BU02-01</t>
        </is>
      </c>
      <c r="C256" s="11" t="n"/>
      <c r="D256" s="12" t="inlineStr">
        <is>
          <t>Hausbett Holz natur mit Stoffdach
Bodenbett in Hausform aus hellem Massivholz mit vier Pfosten und aufgelegtem Stoffdach in Creme mit schwarzer Zackenkante und aufgesticktem Wolkenmotiv. Einschließlich Matratze.</t>
        </is>
      </c>
      <c r="E256" s="13" t="n"/>
      <c r="F256" s="12" t="inlineStr">
        <is>
          <t>Flur 2</t>
        </is>
      </c>
      <c r="G256" s="10" t="inlineStr">
        <is>
          <t>gut</t>
        </is>
      </c>
      <c r="H256" s="10" t="n">
        <v>1</v>
      </c>
      <c r="I256" s="10" t="inlineStr">
        <is>
          <t>Stück</t>
        </is>
      </c>
      <c r="J256" s="14" t="n">
        <v>180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BU02-02</t>
        </is>
      </c>
      <c r="C257" s="22" t="n"/>
      <c r="D257" s="23" t="inlineStr">
        <is>
          <t>Nachtlicht Marienkäfer, schwarz
Steckdosen-Nachtlicht in Marienkäferform aus schwarzem Kunststoff mit geprägten Punkten und Fühlern.</t>
        </is>
      </c>
      <c r="E257" s="13" t="n"/>
      <c r="F257" s="23" t="inlineStr">
        <is>
          <t>Flur 2</t>
        </is>
      </c>
      <c r="G257" s="21" t="inlineStr">
        <is>
          <t>gebraucht</t>
        </is>
      </c>
      <c r="H257" s="21" t="n">
        <v>2</v>
      </c>
      <c r="I257" s="21" t="inlineStr">
        <is>
          <t>Stück</t>
        </is>
      </c>
      <c r="J257" s="24" t="n">
        <v>15</v>
      </c>
      <c r="K257" s="25">
        <f>J257*1.19</f>
        <v/>
      </c>
      <c r="L257" s="21" t="inlineStr">
        <is>
          <t>VHB</t>
        </is>
      </c>
      <c r="M257" s="23" t="inlineStr">
        <is>
          <t>Versand möglich</t>
        </is>
      </c>
      <c r="N257" s="16" t="n"/>
      <c r="O257" s="17" t="n"/>
      <c r="P257" s="18" t="n"/>
      <c r="Q257" s="26">
        <f>IF(N257&lt;&gt;"ja","",IF(O257="",H257,O257)*J257)</f>
        <v/>
      </c>
    </row>
    <row r="258" ht="78" customHeight="1">
      <c r="A258" s="9" t="n">
        <v>251</v>
      </c>
      <c r="B258" s="35" t="inlineStr">
        <is>
          <t>BU02-03</t>
        </is>
      </c>
      <c r="C258" s="11" t="n"/>
      <c r="D258" s="12"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8" s="13" t="n"/>
      <c r="F258" s="12" t="inlineStr">
        <is>
          <t>Flur 2</t>
        </is>
      </c>
      <c r="G258" s="10" t="inlineStr">
        <is>
          <t>gebraucht</t>
        </is>
      </c>
      <c r="H258" s="10" t="n">
        <v>1</v>
      </c>
      <c r="I258" s="10" t="inlineStr">
        <is>
          <t>Set</t>
        </is>
      </c>
      <c r="J258" s="14" t="n">
        <v>160</v>
      </c>
      <c r="K258" s="15">
        <f>J258*1.19</f>
        <v/>
      </c>
      <c r="L258" s="10" t="inlineStr">
        <is>
          <t>VHB</t>
        </is>
      </c>
      <c r="M258" s="12" t="inlineStr">
        <is>
          <t>nur Abholung</t>
        </is>
      </c>
      <c r="N258" s="16" t="n"/>
      <c r="O258" s="17" t="n"/>
      <c r="P258" s="18" t="n"/>
      <c r="Q258" s="19">
        <f>IF(N258&lt;&gt;"ja","",IF(O258="",H258,O258)*J258)</f>
        <v/>
      </c>
    </row>
    <row r="259" ht="78" customHeight="1">
      <c r="A259" s="20" t="n">
        <v>252</v>
      </c>
      <c r="B259" s="21" t="inlineStr">
        <is>
          <t>BU02-05</t>
        </is>
      </c>
      <c r="C259" s="22" t="n"/>
      <c r="D259" s="23" t="inlineStr">
        <is>
          <t>IKEA Duktig Spielküche mit Mikrowelle
Spielküche von IKEA aus Birkenholz mit weißen Fronten: Aufsatz mit Mikrowelle und offenen Fächern, Arbeitsplatte mit Kochfeld, Spülbecken und Wasserhahn, darunter Backofen mit Sichtfenster und ein Schrank.</t>
        </is>
      </c>
      <c r="E259" s="13" t="n"/>
      <c r="F259" s="23" t="inlineStr">
        <is>
          <t>Flur 2</t>
        </is>
      </c>
      <c r="G259" s="21" t="inlineStr">
        <is>
          <t>gebraucht</t>
        </is>
      </c>
      <c r="H259" s="21" t="n">
        <v>1</v>
      </c>
      <c r="I259" s="21" t="inlineStr">
        <is>
          <t>Stück</t>
        </is>
      </c>
      <c r="J259" s="24" t="n">
        <v>60</v>
      </c>
      <c r="K259" s="25">
        <f>J259*1.19</f>
        <v/>
      </c>
      <c r="L259" s="21" t="inlineStr">
        <is>
          <t>VHB</t>
        </is>
      </c>
      <c r="M259" s="23" t="inlineStr">
        <is>
          <t>nur Abholung</t>
        </is>
      </c>
      <c r="N259" s="16" t="n"/>
      <c r="O259" s="17" t="n"/>
      <c r="P259" s="18" t="n"/>
      <c r="Q259" s="26">
        <f>IF(N259&lt;&gt;"ja","",IF(O259="",H259,O259)*J259)</f>
        <v/>
      </c>
    </row>
    <row r="260" ht="78" customHeight="1">
      <c r="A260" s="9" t="n">
        <v>253</v>
      </c>
      <c r="B260" s="10" t="inlineStr">
        <is>
          <t>BU02-06</t>
        </is>
      </c>
      <c r="C260" s="11" t="n"/>
      <c r="D260" s="12" t="inlineStr">
        <is>
          <t>Kinder-Putzständer, fünfteilig
Ständer aus Holz und Metall in Weiß mit Ablagekasten und aufgehängtem Kinder-Reinigungsgerät: Besen, Schrubber, Kehrblech und Staubwedel.</t>
        </is>
      </c>
      <c r="E260" s="13" t="n"/>
      <c r="F260" s="12" t="inlineStr">
        <is>
          <t>Flur 2</t>
        </is>
      </c>
      <c r="G260" s="10" t="inlineStr">
        <is>
          <t>gebraucht</t>
        </is>
      </c>
      <c r="H260" s="10" t="n">
        <v>1</v>
      </c>
      <c r="I260" s="10" t="inlineStr">
        <is>
          <t>Stück</t>
        </is>
      </c>
      <c r="J260" s="14" t="n">
        <v>25</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BU02-09</t>
        </is>
      </c>
      <c r="C261" s="22" t="n"/>
      <c r="D261" s="23" t="inlineStr">
        <is>
          <t>Acrylbild Herz auf Strahlenkranz
Acryl auf Leinwand im Hochformat: breite Pinselstriche in Pink, Magenta und Grau strahlenförmig um ein ausgespartes weißes Herz. Eigenarbeit einer Privatperson, nicht signiert.</t>
        </is>
      </c>
      <c r="E261" s="13" t="n"/>
      <c r="F261" s="23" t="inlineStr">
        <is>
          <t>Flur 2</t>
        </is>
      </c>
      <c r="G261" s="21" t="inlineStr">
        <is>
          <t>gut</t>
        </is>
      </c>
      <c r="H261" s="21" t="n">
        <v>1</v>
      </c>
      <c r="I261" s="21" t="inlineStr">
        <is>
          <t>Stück</t>
        </is>
      </c>
      <c r="J261" s="24" t="n">
        <v>80</v>
      </c>
      <c r="K261" s="25">
        <f>J261*1.19</f>
        <v/>
      </c>
      <c r="L261" s="21" t="inlineStr">
        <is>
          <t>VHB</t>
        </is>
      </c>
      <c r="M261" s="23" t="inlineStr">
        <is>
          <t>Versand möglich</t>
        </is>
      </c>
      <c r="N261" s="16" t="n"/>
      <c r="O261" s="17" t="n"/>
      <c r="P261" s="18" t="n"/>
      <c r="Q261" s="26">
        <f>IF(N261&lt;&gt;"ja","",IF(O261="",H261,O261)*J261)</f>
        <v/>
      </c>
    </row>
    <row r="262" ht="78" customHeight="1">
      <c r="A262" s="9" t="n">
        <v>255</v>
      </c>
      <c r="B262" s="10" t="inlineStr">
        <is>
          <t>BU02-10</t>
        </is>
      </c>
      <c r="C262" s="11" t="n"/>
      <c r="D262" s="12"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62" s="13" t="n"/>
      <c r="F262" s="12" t="inlineStr">
        <is>
          <t>Flur 2</t>
        </is>
      </c>
      <c r="G262" s="10" t="inlineStr">
        <is>
          <t>stark gebraucht</t>
        </is>
      </c>
      <c r="H262" s="10" t="n">
        <v>2</v>
      </c>
      <c r="I262" s="10" t="inlineStr">
        <is>
          <t>Stück</t>
        </is>
      </c>
      <c r="J262" s="14" t="n">
        <v>40</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BU02-12</t>
        </is>
      </c>
      <c r="C263" s="22" t="n"/>
      <c r="D263" s="23" t="inlineStr">
        <is>
          <t>Wandregal weiß mit drei Wannen, geschwungen
Weißes Wandelement mit geschwungener Front, drei Fächern und drei eingeschobenen Kunststoffwannen.</t>
        </is>
      </c>
      <c r="E263" s="13" t="n"/>
      <c r="F263" s="23" t="inlineStr">
        <is>
          <t>Flur 2</t>
        </is>
      </c>
      <c r="G263" s="21" t="inlineStr">
        <is>
          <t>gebraucht</t>
        </is>
      </c>
      <c r="H263" s="21" t="n">
        <v>1</v>
      </c>
      <c r="I263" s="21" t="inlineStr">
        <is>
          <t>Stück</t>
        </is>
      </c>
      <c r="J263" s="24" t="n">
        <v>35</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BU02-15</t>
        </is>
      </c>
      <c r="C264" s="11" t="n"/>
      <c r="D264" s="12" t="inlineStr">
        <is>
          <t>Bodensitzkissen beige, selbststehend
Selbststehendes Bodensitzkissen aus beigem Leinenstoff mit gesteppten Feldern, Rückenlehne und langer Sitzfläche. Die Lehne lässt sich flach ausklappen.</t>
        </is>
      </c>
      <c r="E264" s="13" t="n"/>
      <c r="F264" s="12" t="inlineStr">
        <is>
          <t>Flur 2</t>
        </is>
      </c>
      <c r="G264" s="10" t="inlineStr">
        <is>
          <t>gebraucht</t>
        </is>
      </c>
      <c r="H264" s="10" t="n">
        <v>2</v>
      </c>
      <c r="I264" s="10" t="inlineStr">
        <is>
          <t>Stück</t>
        </is>
      </c>
      <c r="J264" s="14" t="n">
        <v>25</v>
      </c>
      <c r="K264" s="15">
        <f>J264*1.19</f>
        <v/>
      </c>
      <c r="L264" s="10" t="inlineStr">
        <is>
          <t>VHB</t>
        </is>
      </c>
      <c r="M264" s="12" t="inlineStr">
        <is>
          <t>nur Abholung</t>
        </is>
      </c>
      <c r="N264" s="16" t="n"/>
      <c r="O264" s="17" t="n"/>
      <c r="P264" s="18" t="n"/>
      <c r="Q264" s="19">
        <f>IF(N264&lt;&gt;"ja","",IF(O264="",H264,O264)*J264)</f>
        <v/>
      </c>
    </row>
    <row r="265" ht="78" customHeight="1">
      <c r="A265" s="20" t="n">
        <v>258</v>
      </c>
      <c r="B265" s="21" t="inlineStr">
        <is>
          <t>BU02-16</t>
        </is>
      </c>
      <c r="C265" s="22" t="n"/>
      <c r="D265" s="23" t="inlineStr">
        <is>
          <t>Servierwagen Metall schwarz, drei Ebenen
Rollwagen aus schwarz lackiertem Metall mit drei Ablageebenen und Lochblechböden, auf vier Rollen.</t>
        </is>
      </c>
      <c r="E265" s="13" t="n"/>
      <c r="F265" s="23" t="inlineStr">
        <is>
          <t>Flur 2</t>
        </is>
      </c>
      <c r="G265" s="21" t="inlineStr">
        <is>
          <t>gebraucht</t>
        </is>
      </c>
      <c r="H265" s="21" t="n">
        <v>1</v>
      </c>
      <c r="I265" s="21" t="inlineStr">
        <is>
          <t>Stück</t>
        </is>
      </c>
      <c r="J265" s="24" t="n">
        <v>30</v>
      </c>
      <c r="K265" s="25">
        <f>J265*1.19</f>
        <v/>
      </c>
      <c r="L265" s="21" t="inlineStr">
        <is>
          <t>VHB</t>
        </is>
      </c>
      <c r="M265" s="23" t="inlineStr">
        <is>
          <t>nur Abholung</t>
        </is>
      </c>
      <c r="N265" s="16" t="n"/>
      <c r="O265" s="17" t="n"/>
      <c r="P265" s="18" t="n"/>
      <c r="Q265" s="26">
        <f>IF(N265&lt;&gt;"ja","",IF(O265="",H265,O265)*J265)</f>
        <v/>
      </c>
    </row>
    <row r="266" ht="78" customHeight="1">
      <c r="A266" s="9" t="n">
        <v>259</v>
      </c>
      <c r="B266" s="10" t="inlineStr">
        <is>
          <t>BU02-17</t>
        </is>
      </c>
      <c r="C266" s="11" t="n"/>
      <c r="D266" s="12" t="inlineStr">
        <is>
          <t>Kommode weiß, drei Schubladen
Kommode in Weiß mit drei breiten Schubladen und mittig ausgeschnittenen Griffmulden, auf umlaufendem Sockel.</t>
        </is>
      </c>
      <c r="E266" s="13" t="n"/>
      <c r="F266" s="12" t="inlineStr">
        <is>
          <t>Flur 2</t>
        </is>
      </c>
      <c r="G266" s="10" t="inlineStr">
        <is>
          <t>gebraucht</t>
        </is>
      </c>
      <c r="H266" s="10" t="n">
        <v>1</v>
      </c>
      <c r="I266" s="10" t="inlineStr">
        <is>
          <t>Stück</t>
        </is>
      </c>
      <c r="J266" s="14" t="n">
        <v>60</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BU02-18</t>
        </is>
      </c>
      <c r="C267" s="22" t="n"/>
      <c r="D267" s="23" t="inlineStr">
        <is>
          <t>Hochflorteppich grau
Hochflorteppich in Grau, rechteckig. Maße laut Etikett auf der Rückseite: 160 × 230 cm.</t>
        </is>
      </c>
      <c r="E267" s="13" t="inlineStr">
        <is>
          <t>160 × 230 cm</t>
        </is>
      </c>
      <c r="F267" s="23" t="inlineStr">
        <is>
          <t>Flur 2</t>
        </is>
      </c>
      <c r="G267" s="21" t="inlineStr">
        <is>
          <t>gebraucht</t>
        </is>
      </c>
      <c r="H267" s="21" t="n">
        <v>1</v>
      </c>
      <c r="I267" s="21" t="inlineStr">
        <is>
          <t>Stück</t>
        </is>
      </c>
      <c r="J267" s="24" t="n">
        <v>40</v>
      </c>
      <c r="K267" s="25">
        <f>J267*1.19</f>
        <v/>
      </c>
      <c r="L267" s="21" t="inlineStr">
        <is>
          <t>VHB</t>
        </is>
      </c>
      <c r="M267" s="23" t="inlineStr">
        <is>
          <t>Versand möglich</t>
        </is>
      </c>
      <c r="N267" s="16" t="n"/>
      <c r="O267" s="17" t="n"/>
      <c r="P267" s="18" t="n"/>
      <c r="Q267" s="26">
        <f>IF(N267&lt;&gt;"ja","",IF(O267="",H267,O267)*J267)</f>
        <v/>
      </c>
    </row>
    <row r="268" ht="78" customHeight="1">
      <c r="A268" s="9" t="n">
        <v>261</v>
      </c>
      <c r="B268" s="10" t="inlineStr">
        <is>
          <t>BU02-19</t>
        </is>
      </c>
      <c r="C268" s="11" t="n"/>
      <c r="D268" s="12" t="inlineStr">
        <is>
          <t>Spielmöbel Kiefer, dreiteilig
Dreiteilige Kombination aus Kiefer massiv: Wandregal mit zwei Kunststoffwannen, niedrige Werkbank mit offenem Unterbau und zwei Wannen sowie ein hohes Seitenteil mit Wanne.</t>
        </is>
      </c>
      <c r="E268" s="13" t="n"/>
      <c r="F268" s="12" t="inlineStr">
        <is>
          <t>Flur 2</t>
        </is>
      </c>
      <c r="G268" s="10" t="inlineStr">
        <is>
          <t>gebraucht</t>
        </is>
      </c>
      <c r="H268" s="10" t="n">
        <v>2</v>
      </c>
      <c r="I268" s="10" t="inlineStr">
        <is>
          <t>Set</t>
        </is>
      </c>
      <c r="J268" s="14" t="n">
        <v>90</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BU03-01</t>
        </is>
      </c>
      <c r="C269" s="22" t="n"/>
      <c r="D269" s="23" t="inlineStr">
        <is>
          <t>Pinnwand Holz mit Klammerleinen
Großes Wandelement aus hellem Massivholz mit vier waagerechten Bändern und Holzklammern zum Aufhängen von Bildern und Bastelarbeiten. Zwei zusätzliche Querbretter als Ablage.</t>
        </is>
      </c>
      <c r="E269" s="13" t="n"/>
      <c r="F269" s="23" t="inlineStr">
        <is>
          <t>Flur 3</t>
        </is>
      </c>
      <c r="G269" s="21" t="inlineStr">
        <is>
          <t>gebraucht</t>
        </is>
      </c>
      <c r="H269" s="21" t="n">
        <v>1</v>
      </c>
      <c r="I269" s="21" t="inlineStr">
        <is>
          <t>Stück</t>
        </is>
      </c>
      <c r="J269" s="24" t="n">
        <v>45</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BU03-02</t>
        </is>
      </c>
      <c r="C270" s="11" t="n"/>
      <c r="D270" s="12" t="inlineStr">
        <is>
          <t>Schwingspiegel, geschwungene Form
Hoher Wandspiegel mit geschwungener Außenkante ohne Rahmen, zum Anschrauben.</t>
        </is>
      </c>
      <c r="E270" s="13" t="n"/>
      <c r="F270" s="12" t="inlineStr">
        <is>
          <t>Flur 3</t>
        </is>
      </c>
      <c r="G270" s="10" t="inlineStr">
        <is>
          <t>gebraucht</t>
        </is>
      </c>
      <c r="H270" s="10" t="n">
        <v>2</v>
      </c>
      <c r="I270" s="10" t="inlineStr">
        <is>
          <t>Stück</t>
        </is>
      </c>
      <c r="J270" s="14" t="n">
        <v>25</v>
      </c>
      <c r="K270" s="15">
        <f>J270*1.19</f>
        <v/>
      </c>
      <c r="L270" s="10" t="inlineStr">
        <is>
          <t>VHB</t>
        </is>
      </c>
      <c r="M270" s="12" t="inlineStr">
        <is>
          <t>nur Abholung</t>
        </is>
      </c>
      <c r="N270" s="16" t="n"/>
      <c r="O270" s="17" t="n"/>
      <c r="P270" s="18" t="n"/>
      <c r="Q270" s="19">
        <f>IF(N270&lt;&gt;"ja","",IF(O270="",H270,O270)*J270)</f>
        <v/>
      </c>
    </row>
    <row r="271" ht="78" customHeight="1">
      <c r="A271" s="20" t="n">
        <v>264</v>
      </c>
      <c r="B271" s="21" t="inlineStr">
        <is>
          <t>BU03-03</t>
        </is>
      </c>
      <c r="C271" s="22" t="n"/>
      <c r="D271" s="23" t="inlineStr">
        <is>
          <t>Schuhregal schwarz mit Chromstangen
Niedriges Schuhregal aus schwarz lackiertem Holz mit schwarzer Deckplatte und drei Ebenen aus verchromten Rundstangen, auch als Sitzbank nutzbar.</t>
        </is>
      </c>
      <c r="E271" s="13" t="n"/>
      <c r="F271" s="23" t="inlineStr">
        <is>
          <t>Flur 3</t>
        </is>
      </c>
      <c r="G271" s="21" t="inlineStr">
        <is>
          <t>gebraucht</t>
        </is>
      </c>
      <c r="H271" s="21" t="n">
        <v>2</v>
      </c>
      <c r="I271" s="21" t="inlineStr">
        <is>
          <t>Stück</t>
        </is>
      </c>
      <c r="J271" s="24" t="n">
        <v>25</v>
      </c>
      <c r="K271" s="25">
        <f>J271*1.19</f>
        <v/>
      </c>
      <c r="L271" s="21" t="inlineStr">
        <is>
          <t>VHB</t>
        </is>
      </c>
      <c r="M271" s="23" t="inlineStr">
        <is>
          <t>nur Abholung</t>
        </is>
      </c>
      <c r="N271" s="16" t="n"/>
      <c r="O271" s="17" t="n"/>
      <c r="P271" s="18" t="n"/>
      <c r="Q271" s="26">
        <f>IF(N271&lt;&gt;"ja","",IF(O271="",H271,O271)*J271)</f>
        <v/>
      </c>
    </row>
    <row r="272" ht="78" customHeight="1">
      <c r="A272" s="9" t="n">
        <v>265</v>
      </c>
      <c r="B272" s="10" t="inlineStr">
        <is>
          <t>BU03-04</t>
        </is>
      </c>
      <c r="C272" s="11" t="n"/>
      <c r="D272" s="12" t="inlineStr">
        <is>
          <t>Metallregal weiß, vier Böden
Offenes Regal mit weißem Metallgestell, Kreuzstrebe auf der Rückseite und vier weißen Böden.</t>
        </is>
      </c>
      <c r="E272" s="13" t="n"/>
      <c r="F272" s="12" t="inlineStr">
        <is>
          <t>Flur 3</t>
        </is>
      </c>
      <c r="G272" s="10" t="inlineStr">
        <is>
          <t>gebraucht</t>
        </is>
      </c>
      <c r="H272" s="10" t="n">
        <v>2</v>
      </c>
      <c r="I272" s="10" t="inlineStr">
        <is>
          <t>Stück</t>
        </is>
      </c>
      <c r="J272" s="14" t="n">
        <v>35</v>
      </c>
      <c r="K272" s="15">
        <f>J272*1.19</f>
        <v/>
      </c>
      <c r="L272" s="10" t="inlineStr">
        <is>
          <t>VHB</t>
        </is>
      </c>
      <c r="M272" s="12" t="inlineStr">
        <is>
          <t>nur Abholung</t>
        </is>
      </c>
      <c r="N272" s="16" t="n"/>
      <c r="O272" s="17" t="n"/>
      <c r="P272" s="18" t="n"/>
      <c r="Q272" s="19">
        <f>IF(N272&lt;&gt;"ja","",IF(O272="",H272,O272)*J272)</f>
        <v/>
      </c>
    </row>
    <row r="273" ht="78" customHeight="1">
      <c r="A273" s="20" t="n">
        <v>266</v>
      </c>
      <c r="B273" s="21" t="inlineStr">
        <is>
          <t>BU03-05</t>
        </is>
      </c>
      <c r="C273" s="22" t="n"/>
      <c r="D273" s="23" t="inlineStr">
        <is>
          <t>Schuhschrank weiß mit Klappfächern
Schmaler Schuhschrank in Weiß mit zwei Klappfächern und schwarzen Knöpfen. Die Schuhablagen sind innen verschmutzt und an den Kanten abgestoßen.</t>
        </is>
      </c>
      <c r="E273" s="13" t="n"/>
      <c r="F273" s="23" t="inlineStr">
        <is>
          <t>Flur 3</t>
        </is>
      </c>
      <c r="G273" s="21" t="inlineStr">
        <is>
          <t>gebraucht</t>
        </is>
      </c>
      <c r="H273" s="21" t="n">
        <v>1</v>
      </c>
      <c r="I273" s="21" t="inlineStr">
        <is>
          <t>Stück</t>
        </is>
      </c>
      <c r="J273" s="24" t="n">
        <v>60</v>
      </c>
      <c r="K273" s="25">
        <f>J273*1.19</f>
        <v/>
      </c>
      <c r="L273" s="21" t="inlineStr">
        <is>
          <t>VHB</t>
        </is>
      </c>
      <c r="M273" s="23" t="inlineStr">
        <is>
          <t>nur Abholung</t>
        </is>
      </c>
      <c r="N273" s="16" t="n"/>
      <c r="O273" s="17" t="n"/>
      <c r="P273" s="18" t="n"/>
      <c r="Q273" s="26">
        <f>IF(N273&lt;&gt;"ja","",IF(O273="",H273,O273)*J273)</f>
        <v/>
      </c>
    </row>
    <row r="274" ht="78" customHeight="1">
      <c r="A274" s="9" t="n">
        <v>267</v>
      </c>
      <c r="B274" s="10" t="inlineStr">
        <is>
          <t>BU03-06</t>
        </is>
      </c>
      <c r="C274" s="11" t="n"/>
      <c r="D274" s="12" t="inlineStr">
        <is>
          <t>Wäschekorb anthrazit mit Deckel, hoch
Hoher Wäschekorb aus Kunststoff in Flechtoptik, anthrazit, nach unten verjüngt, mit aufklappbarem Deckel und Griffloch.</t>
        </is>
      </c>
      <c r="E274" s="13" t="n"/>
      <c r="F274" s="12" t="inlineStr">
        <is>
          <t>Flur 3</t>
        </is>
      </c>
      <c r="G274" s="10" t="inlineStr">
        <is>
          <t>gebraucht</t>
        </is>
      </c>
      <c r="H274" s="10" t="n">
        <v>1</v>
      </c>
      <c r="I274" s="10" t="inlineStr">
        <is>
          <t>Stück</t>
        </is>
      </c>
      <c r="J274" s="14" t="n">
        <v>12</v>
      </c>
      <c r="K274" s="15">
        <f>J274*1.19</f>
        <v/>
      </c>
      <c r="L274" s="10" t="inlineStr">
        <is>
          <t>VHB</t>
        </is>
      </c>
      <c r="M274" s="12" t="inlineStr">
        <is>
          <t>Versand möglich</t>
        </is>
      </c>
      <c r="N274" s="16" t="n"/>
      <c r="O274" s="17" t="n"/>
      <c r="P274" s="18" t="n"/>
      <c r="Q274" s="19">
        <f>IF(N274&lt;&gt;"ja","",IF(O274="",H274,O274)*J274)</f>
        <v/>
      </c>
    </row>
    <row r="275" ht="78" customHeight="1">
      <c r="A275" s="20" t="n">
        <v>268</v>
      </c>
      <c r="B275" s="21" t="inlineStr">
        <is>
          <t>BU03-07</t>
        </is>
      </c>
      <c r="C275" s="22" t="n"/>
      <c r="D275" s="23" t="inlineStr">
        <is>
          <t>Tischleuchte Holzgestell mit Stoffschirm
Tischleuchte mit dreieckigem Gestell aus hellem Holz und zylindrischem Stoffschirm in Hellgrau, mit Schnurschalter.</t>
        </is>
      </c>
      <c r="E275" s="13" t="n"/>
      <c r="F275" s="23" t="inlineStr">
        <is>
          <t>Flur 3</t>
        </is>
      </c>
      <c r="G275" s="21" t="inlineStr">
        <is>
          <t>gebraucht</t>
        </is>
      </c>
      <c r="H275" s="21" t="n">
        <v>1</v>
      </c>
      <c r="I275" s="21" t="inlineStr">
        <is>
          <t>Stück</t>
        </is>
      </c>
      <c r="J275" s="24" t="n">
        <v>25</v>
      </c>
      <c r="K275" s="25">
        <f>J275*1.19</f>
        <v/>
      </c>
      <c r="L275" s="21" t="inlineStr">
        <is>
          <t>VHB</t>
        </is>
      </c>
      <c r="M275" s="23" t="inlineStr">
        <is>
          <t>Versand möglich</t>
        </is>
      </c>
      <c r="N275" s="16" t="n"/>
      <c r="O275" s="17" t="n"/>
      <c r="P275" s="18" t="n"/>
      <c r="Q275" s="26">
        <f>IF(N275&lt;&gt;"ja","",IF(O275="",H275,O275)*J275)</f>
        <v/>
      </c>
    </row>
    <row r="276" ht="78" customHeight="1">
      <c r="A276" s="9" t="n">
        <v>269</v>
      </c>
      <c r="B276" s="10" t="inlineStr">
        <is>
          <t>BU03-08</t>
        </is>
      </c>
      <c r="C276" s="11" t="n"/>
      <c r="D276" s="12" t="inlineStr">
        <is>
          <t>Beistelltisch rund türkis mit Hairpin-Beinen
Kleiner runder Beistelltisch mit türkis lackierter Holzplatte auf drei schwarzen Hairpin-Beinen aus Rundstahl. Die Platte ist leicht verkratzt.</t>
        </is>
      </c>
      <c r="E276" s="13" t="n"/>
      <c r="F276" s="12" t="inlineStr">
        <is>
          <t>Flur 3</t>
        </is>
      </c>
      <c r="G276" s="10" t="inlineStr">
        <is>
          <t>gebraucht</t>
        </is>
      </c>
      <c r="H276" s="10" t="n">
        <v>1</v>
      </c>
      <c r="I276" s="10" t="inlineStr">
        <is>
          <t>Stück</t>
        </is>
      </c>
      <c r="J276" s="14" t="n">
        <v>35</v>
      </c>
      <c r="K276" s="15">
        <f>J276*1.19</f>
        <v/>
      </c>
      <c r="L276" s="10" t="inlineStr">
        <is>
          <t>VHB</t>
        </is>
      </c>
      <c r="M276" s="12" t="inlineStr">
        <is>
          <t>Versand möglich</t>
        </is>
      </c>
      <c r="N276" s="16" t="n"/>
      <c r="O276" s="17" t="n"/>
      <c r="P276" s="18" t="n"/>
      <c r="Q276" s="19">
        <f>IF(N276&lt;&gt;"ja","",IF(O276="",H276,O276)*J276)</f>
        <v/>
      </c>
    </row>
    <row r="277" ht="78" customHeight="1">
      <c r="A277" s="20" t="n">
        <v>270</v>
      </c>
      <c r="B277" s="21" t="inlineStr">
        <is>
          <t>BU04-06</t>
        </is>
      </c>
      <c r="C277" s="22" t="n"/>
      <c r="D277" s="23" t="inlineStr">
        <is>
          <t>Kindertisch weiß, lang, zweiteilig
Langer Kindertisch aus zwei aneinandergestellten Platten in Weiß mit cremefarbener Kante, auf cremefarbenen Vierkantfüßen aus Metall mit Gleitern. Die Platten sind an den Kanten abgestoßen.</t>
        </is>
      </c>
      <c r="E277" s="13" t="n"/>
      <c r="F277" s="23" t="inlineStr">
        <is>
          <t>Gruppenraum</t>
        </is>
      </c>
      <c r="G277" s="21" t="inlineStr">
        <is>
          <t>gebraucht</t>
        </is>
      </c>
      <c r="H277" s="21" t="n">
        <v>1</v>
      </c>
      <c r="I277" s="21" t="inlineStr">
        <is>
          <t>Set</t>
        </is>
      </c>
      <c r="J277" s="24" t="n">
        <v>90</v>
      </c>
      <c r="K277" s="25">
        <f>J277*1.19</f>
        <v/>
      </c>
      <c r="L277" s="21" t="inlineStr">
        <is>
          <t>VHB</t>
        </is>
      </c>
      <c r="M277" s="23" t="inlineStr">
        <is>
          <t>nur Abholung</t>
        </is>
      </c>
      <c r="N277" s="16" t="n"/>
      <c r="O277" s="17" t="n"/>
      <c r="P277" s="18" t="n"/>
      <c r="Q277" s="26">
        <f>IF(N277&lt;&gt;"ja","",IF(O277="",H277,O277)*J277)</f>
        <v/>
      </c>
    </row>
    <row r="278" ht="78" customHeight="1">
      <c r="A278" s="9" t="n">
        <v>271</v>
      </c>
      <c r="B278" s="10" t="inlineStr">
        <is>
          <t>BU04-07</t>
        </is>
      </c>
      <c r="C278" s="11" t="n"/>
      <c r="D278" s="12" t="inlineStr">
        <is>
          <t>Gemälde Schwarzwaldfrau mit Planeten
Acryl auf Leinwand im Hochformat: Frau in Schwarzwälder Tracht mit Bollenhut, umgeben von gemalten Planeten und Sternen. Eigenarbeit einer Privatperson, nicht signiert.</t>
        </is>
      </c>
      <c r="E278" s="13" t="n"/>
      <c r="F278" s="12" t="inlineStr">
        <is>
          <t>Gruppenraum</t>
        </is>
      </c>
      <c r="G278" s="10" t="inlineStr">
        <is>
          <t>gut</t>
        </is>
      </c>
      <c r="H278" s="10" t="n">
        <v>1</v>
      </c>
      <c r="I278" s="10" t="inlineStr">
        <is>
          <t>Stück</t>
        </is>
      </c>
      <c r="J278" s="14" t="n">
        <v>250</v>
      </c>
      <c r="K278" s="15">
        <f>J278*1.19</f>
        <v/>
      </c>
      <c r="L278" s="10" t="inlineStr">
        <is>
          <t>VHB</t>
        </is>
      </c>
      <c r="M278" s="12" t="inlineStr">
        <is>
          <t>nur Abholung</t>
        </is>
      </c>
      <c r="N278" s="16" t="n"/>
      <c r="O278" s="17" t="n"/>
      <c r="P278" s="18" t="n"/>
      <c r="Q278" s="19">
        <f>IF(N278&lt;&gt;"ja","",IF(O278="",H278,O278)*J278)</f>
        <v/>
      </c>
    </row>
    <row r="279" ht="78" customHeight="1">
      <c r="A279" s="20" t="n">
        <v>272</v>
      </c>
      <c r="B279" s="21" t="inlineStr">
        <is>
          <t>BU04-08</t>
        </is>
      </c>
      <c r="C279" s="22" t="n"/>
      <c r="D279" s="23" t="inlineStr">
        <is>
          <t>Garderobenständer bunt, Stangenform
Stehender Garderobenständer: weiße Rundstange mit farbig lackierten Ringen in Grün, Blau, Rot, Orange und Gelb und passenden Haken in mehreren Höhen, auf Tellerfuß.</t>
        </is>
      </c>
      <c r="E279" s="13" t="n"/>
      <c r="F279" s="23" t="inlineStr">
        <is>
          <t>Gruppenraum</t>
        </is>
      </c>
      <c r="G279" s="21" t="inlineStr">
        <is>
          <t>gebraucht</t>
        </is>
      </c>
      <c r="H279" s="21" t="n">
        <v>2</v>
      </c>
      <c r="I279" s="21" t="inlineStr">
        <is>
          <t>Stück</t>
        </is>
      </c>
      <c r="J279" s="24" t="n">
        <v>35</v>
      </c>
      <c r="K279" s="25">
        <f>J279*1.19</f>
        <v/>
      </c>
      <c r="L279" s="21" t="inlineStr">
        <is>
          <t>VHB</t>
        </is>
      </c>
      <c r="M279" s="23" t="inlineStr">
        <is>
          <t>nur Abholung</t>
        </is>
      </c>
      <c r="N279" s="16" t="n"/>
      <c r="O279" s="17" t="n"/>
      <c r="P279" s="18" t="n"/>
      <c r="Q279" s="26">
        <f>IF(N279&lt;&gt;"ja","",IF(O279="",H279,O279)*J279)</f>
        <v/>
      </c>
    </row>
    <row r="280" ht="78" customHeight="1">
      <c r="A280" s="9" t="n">
        <v>273</v>
      </c>
      <c r="B280" s="35" t="inlineStr">
        <is>
          <t>BU04-10</t>
        </is>
      </c>
      <c r="C280" s="11" t="n"/>
      <c r="D280" s="12" t="inlineStr">
        <is>
          <t>Kindertisch weiß aus fünf Segmenten
Fünf Tischsegmente mit weißer Platte, Multiplex-Kante und verchromten Rundfüßen in Kinderhöhe. Zusammengestellt ergeben sie einen großen Gruppentisch, einzeln sind sie frei kombinierbar.</t>
        </is>
      </c>
      <c r="E280" s="13" t="n"/>
      <c r="F280" s="12" t="inlineStr">
        <is>
          <t>Gruppenraum</t>
        </is>
      </c>
      <c r="G280" s="10" t="inlineStr">
        <is>
          <t>gebraucht</t>
        </is>
      </c>
      <c r="H280" s="10" t="n">
        <v>1</v>
      </c>
      <c r="I280" s="10" t="inlineStr">
        <is>
          <t>Set</t>
        </is>
      </c>
      <c r="J280" s="14" t="n">
        <v>190</v>
      </c>
      <c r="K280" s="15">
        <f>J280*1.19</f>
        <v/>
      </c>
      <c r="L280" s="10" t="inlineStr">
        <is>
          <t>VHB</t>
        </is>
      </c>
      <c r="M280" s="12" t="inlineStr">
        <is>
          <t>nur Abholung</t>
        </is>
      </c>
      <c r="N280" s="16" t="n"/>
      <c r="O280" s="17" t="n"/>
      <c r="P280" s="18" t="n"/>
      <c r="Q280" s="19">
        <f>IF(N280&lt;&gt;"ja","",IF(O280="",H280,O280)*J280)</f>
        <v/>
      </c>
    </row>
    <row r="281" ht="78" customHeight="1">
      <c r="A281" s="20" t="n">
        <v>274</v>
      </c>
      <c r="B281" s="21" t="inlineStr">
        <is>
          <t>BU04-11</t>
        </is>
      </c>
      <c r="C281" s="22" t="n"/>
      <c r="D281" s="23" t="inlineStr">
        <is>
          <t>Regal weiß, vier Böden
Offenes Regal in Weiß mit vier Böden, eines der beiden Regale hat zusätzlich zwei Schubladen. Böden und Kanten sind großflächig verschmutzt und abgestoßen.</t>
        </is>
      </c>
      <c r="E281" s="13" t="n"/>
      <c r="F281" s="23" t="inlineStr">
        <is>
          <t>Gruppenraum</t>
        </is>
      </c>
      <c r="G281" s="21" t="inlineStr">
        <is>
          <t>stark gebraucht</t>
        </is>
      </c>
      <c r="H281" s="21" t="n">
        <v>2</v>
      </c>
      <c r="I281" s="21" t="inlineStr">
        <is>
          <t>Stück</t>
        </is>
      </c>
      <c r="J281" s="24" t="n">
        <v>30</v>
      </c>
      <c r="K281" s="25">
        <f>J281*1.19</f>
        <v/>
      </c>
      <c r="L281" s="21" t="inlineStr">
        <is>
          <t>VHB</t>
        </is>
      </c>
      <c r="M281" s="23" t="inlineStr">
        <is>
          <t>nur Abholung</t>
        </is>
      </c>
      <c r="N281" s="16" t="n"/>
      <c r="O281" s="17" t="n"/>
      <c r="P281" s="18" t="n"/>
      <c r="Q281" s="26">
        <f>IF(N281&lt;&gt;"ja","",IF(O281="",H281,O281)*J281)</f>
        <v/>
      </c>
    </row>
    <row r="282" ht="78" customHeight="1">
      <c r="A282" s="9" t="n">
        <v>275</v>
      </c>
      <c r="B282" s="10" t="inlineStr">
        <is>
          <t>BU04-13</t>
        </is>
      </c>
      <c r="C282" s="11" t="n"/>
      <c r="D282" s="12" t="inlineStr">
        <is>
          <t>Servierwagen Metall grau, drei Ebenen
Rollwagen aus dunkelgrau lackiertem Metall mit drei Ablageebenen und Lochblechböden, auf vier Rollen.</t>
        </is>
      </c>
      <c r="E282" s="13" t="n"/>
      <c r="F282" s="12" t="inlineStr">
        <is>
          <t>Gruppenraum</t>
        </is>
      </c>
      <c r="G282" s="10" t="inlineStr">
        <is>
          <t>gebraucht</t>
        </is>
      </c>
      <c r="H282" s="10" t="n">
        <v>1</v>
      </c>
      <c r="I282" s="10" t="inlineStr">
        <is>
          <t>Stück</t>
        </is>
      </c>
      <c r="J282" s="14" t="n">
        <v>30</v>
      </c>
      <c r="K282" s="15">
        <f>J282*1.19</f>
        <v/>
      </c>
      <c r="L282" s="10" t="inlineStr">
        <is>
          <t>VHB</t>
        </is>
      </c>
      <c r="M282" s="12" t="inlineStr">
        <is>
          <t>nur Abholung</t>
        </is>
      </c>
      <c r="N282" s="16" t="n"/>
      <c r="O282" s="17" t="n"/>
      <c r="P282" s="18" t="n"/>
      <c r="Q282" s="19">
        <f>IF(N282&lt;&gt;"ja","",IF(O282="",H282,O282)*J282)</f>
        <v/>
      </c>
    </row>
    <row r="283" ht="78" customHeight="1">
      <c r="A283" s="20" t="n">
        <v>276</v>
      </c>
      <c r="B283" s="21" t="inlineStr">
        <is>
          <t>BU04-14</t>
        </is>
      </c>
      <c r="C283" s="22" t="n"/>
      <c r="D283" s="23" t="inlineStr">
        <is>
          <t>Bücherregal creme mit Wolkenaufsatz
Stehendes Bücherregal aus Holz, creme lackiert, mit geschwungenem Wolkenaufsatz und drei Ablagen mit vorderer Haltelatte für nach vorn zeigende Bilderbücher.</t>
        </is>
      </c>
      <c r="E283" s="13" t="n"/>
      <c r="F283" s="23" t="inlineStr">
        <is>
          <t>Gruppenraum</t>
        </is>
      </c>
      <c r="G283" s="21" t="inlineStr">
        <is>
          <t>gebraucht</t>
        </is>
      </c>
      <c r="H283" s="21" t="n">
        <v>1</v>
      </c>
      <c r="I283" s="21" t="inlineStr">
        <is>
          <t>Stück</t>
        </is>
      </c>
      <c r="J283" s="24" t="n">
        <v>45</v>
      </c>
      <c r="K283" s="25">
        <f>J283*1.19</f>
        <v/>
      </c>
      <c r="L283" s="21" t="inlineStr">
        <is>
          <t>VHB</t>
        </is>
      </c>
      <c r="M283" s="23" t="inlineStr">
        <is>
          <t>nur Abholung</t>
        </is>
      </c>
      <c r="N283" s="16" t="n"/>
      <c r="O283" s="17" t="n"/>
      <c r="P283" s="18" t="n"/>
      <c r="Q283" s="26">
        <f>IF(N283&lt;&gt;"ja","",IF(O283="",H283,O283)*J283)</f>
        <v/>
      </c>
    </row>
    <row r="284" ht="78" customHeight="1">
      <c r="A284" s="9" t="n">
        <v>277</v>
      </c>
      <c r="B284" s="10" t="inlineStr">
        <is>
          <t>BU04-15</t>
        </is>
      </c>
      <c r="C284" s="11" t="n"/>
      <c r="D284" s="12" t="inlineStr">
        <is>
          <t>Acrylbilder Roboter, schwarz-weiß
Zwei Bilder auf Leinwand im Quadrat: Roboterfiguren mit breitem Pinsel in Schwarz auf weißem Grund. Eigenarbeit einer Privatperson, nicht signiert.</t>
        </is>
      </c>
      <c r="E284" s="13" t="n"/>
      <c r="F284" s="12" t="inlineStr">
        <is>
          <t>Gruppenraum</t>
        </is>
      </c>
      <c r="G284" s="10" t="inlineStr">
        <is>
          <t>gut</t>
        </is>
      </c>
      <c r="H284" s="10" t="n">
        <v>2</v>
      </c>
      <c r="I284" s="10" t="inlineStr">
        <is>
          <t>Stück</t>
        </is>
      </c>
      <c r="J284" s="14" t="n">
        <v>60</v>
      </c>
      <c r="K284" s="15">
        <f>J284*1.19</f>
        <v/>
      </c>
      <c r="L284" s="10" t="inlineStr">
        <is>
          <t>VHB</t>
        </is>
      </c>
      <c r="M284" s="12" t="inlineStr">
        <is>
          <t>Versand möglich</t>
        </is>
      </c>
      <c r="N284" s="16" t="n"/>
      <c r="O284" s="17" t="n"/>
      <c r="P284" s="18" t="n"/>
      <c r="Q284" s="19">
        <f>IF(N284&lt;&gt;"ja","",IF(O284="",H284,O284)*J284)</f>
        <v/>
      </c>
    </row>
    <row r="285" ht="78" customHeight="1">
      <c r="A285" s="20" t="n">
        <v>278</v>
      </c>
      <c r="B285" s="35" t="inlineStr">
        <is>
          <t>BU05-01</t>
        </is>
      </c>
      <c r="C285" s="22" t="n"/>
      <c r="D285" s="23" t="inlineStr">
        <is>
          <t>Spielhaus weiß mit Hochebene und Bett
Große Spielhaus-Konstruktion in Weiß: obere Spielebene mit Brüstung, grüner Tafel und Ablagefach, darunter eine Liegefläche mit Matratze. Eine Seitenwand trägt eine goldene Krone als Aufkleber.</t>
        </is>
      </c>
      <c r="E285" s="13" t="n"/>
      <c r="F285" s="23" t="inlineStr">
        <is>
          <t>Schlafraum</t>
        </is>
      </c>
      <c r="G285" s="21" t="inlineStr">
        <is>
          <t>gebraucht</t>
        </is>
      </c>
      <c r="H285" s="21" t="n">
        <v>1</v>
      </c>
      <c r="I285" s="21" t="inlineStr">
        <is>
          <t>Stück</t>
        </is>
      </c>
      <c r="J285" s="24" t="n">
        <v>450</v>
      </c>
      <c r="K285" s="25">
        <f>J285*1.19</f>
        <v/>
      </c>
      <c r="L285" s="21" t="inlineStr">
        <is>
          <t>VHB</t>
        </is>
      </c>
      <c r="M285" s="23" t="inlineStr">
        <is>
          <t>nur Abholung</t>
        </is>
      </c>
      <c r="N285" s="16" t="n"/>
      <c r="O285" s="17" t="n"/>
      <c r="P285" s="18" t="n"/>
      <c r="Q285" s="26">
        <f>IF(N285&lt;&gt;"ja","",IF(O285="",H285,O285)*J285)</f>
        <v/>
      </c>
    </row>
    <row r="286" ht="78" customHeight="1">
      <c r="A286" s="9" t="n">
        <v>279</v>
      </c>
      <c r="B286" s="35" t="inlineStr">
        <is>
          <t>BU05-02</t>
        </is>
      </c>
      <c r="C286" s="11" t="n"/>
      <c r="D286" s="12" t="inlineStr">
        <is>
          <t>Wesco Spielküche, vier Module mit Mikrowelle
Spielküche von Wesco aus Birke-Multiplex: offenes Regalmodul, Backofenmodul mit Klappe, Spülenmodul mit Becken und Kochfeldmodul, dazu eine aufgesetzte Spielmikrowelle. Fronten mit aufgedruckten Bedienfeldern, Rückwände mit Fliesenmuster.</t>
        </is>
      </c>
      <c r="E286" s="13" t="n"/>
      <c r="F286" s="12" t="inlineStr">
        <is>
          <t>Schlafraum</t>
        </is>
      </c>
      <c r="G286" s="10" t="inlineStr">
        <is>
          <t>gebraucht</t>
        </is>
      </c>
      <c r="H286" s="10" t="n">
        <v>1</v>
      </c>
      <c r="I286" s="10" t="inlineStr">
        <is>
          <t>Set</t>
        </is>
      </c>
      <c r="J286" s="14" t="n">
        <v>550</v>
      </c>
      <c r="K286" s="15">
        <f>J286*1.19</f>
        <v/>
      </c>
      <c r="L286" s="10" t="inlineStr">
        <is>
          <t>VHB</t>
        </is>
      </c>
      <c r="M286" s="12" t="inlineStr">
        <is>
          <t>nur Abholung</t>
        </is>
      </c>
      <c r="N286" s="16" t="n"/>
      <c r="O286" s="17" t="n"/>
      <c r="P286" s="18" t="n"/>
      <c r="Q286" s="19">
        <f>IF(N286&lt;&gt;"ja","",IF(O286="",H286,O286)*J286)</f>
        <v/>
      </c>
    </row>
    <row r="287" ht="78" customHeight="1">
      <c r="A287" s="20" t="n">
        <v>280</v>
      </c>
      <c r="B287" s="21" t="inlineStr">
        <is>
          <t>BU05-03</t>
        </is>
      </c>
      <c r="C287" s="22" t="n"/>
      <c r="D287" s="23" t="inlineStr">
        <is>
          <t>Treppenregal weiß mit Wannen
Weißes Regal in Treppenform: zwei hohe Fächer mit eingeschobenen Kunststoffwannen, dazu eine niedrigere Stufe mit Ablage und Wanne, die als Sitzfläche dient.</t>
        </is>
      </c>
      <c r="E287" s="13" t="n"/>
      <c r="F287" s="23" t="inlineStr">
        <is>
          <t>Schlafraum</t>
        </is>
      </c>
      <c r="G287" s="21" t="inlineStr">
        <is>
          <t>gebraucht</t>
        </is>
      </c>
      <c r="H287" s="21" t="n">
        <v>1</v>
      </c>
      <c r="I287" s="21" t="inlineStr">
        <is>
          <t>Stück</t>
        </is>
      </c>
      <c r="J287" s="24" t="n">
        <v>60</v>
      </c>
      <c r="K287" s="25">
        <f>J287*1.19</f>
        <v/>
      </c>
      <c r="L287" s="21" t="inlineStr">
        <is>
          <t>VHB</t>
        </is>
      </c>
      <c r="M287" s="23" t="inlineStr">
        <is>
          <t>nur Abholung</t>
        </is>
      </c>
      <c r="N287" s="16" t="n"/>
      <c r="O287" s="17" t="n"/>
      <c r="P287" s="18" t="n"/>
      <c r="Q287" s="26">
        <f>IF(N287&lt;&gt;"ja","",IF(O287="",H287,O287)*J287)</f>
        <v/>
      </c>
    </row>
    <row r="288" ht="78" customHeight="1">
      <c r="A288" s="9" t="n">
        <v>281</v>
      </c>
      <c r="B288" s="10" t="inlineStr">
        <is>
          <t>BU05-04</t>
        </is>
      </c>
      <c r="C288" s="11" t="n"/>
      <c r="D288" s="12" t="inlineStr">
        <is>
          <t>Schaukeltier Storch
Plüsch-Schaukeltier in Storchenform: weißer Körper mit rotem Schnabel, gelber Zipfelmütze mit Bommeln und rot-weiß gepunktetem Sattel mit Haltegriff, auf hellen Holzkufen.</t>
        </is>
      </c>
      <c r="E288" s="13" t="n"/>
      <c r="F288" s="12" t="inlineStr">
        <is>
          <t>Schlafraum</t>
        </is>
      </c>
      <c r="G288" s="10" t="inlineStr">
        <is>
          <t>gebraucht</t>
        </is>
      </c>
      <c r="H288" s="10" t="n">
        <v>1</v>
      </c>
      <c r="I288" s="10" t="inlineStr">
        <is>
          <t>Stück</t>
        </is>
      </c>
      <c r="J288" s="14" t="n">
        <v>45</v>
      </c>
      <c r="K288" s="15">
        <f>J288*1.19</f>
        <v/>
      </c>
      <c r="L288" s="10" t="inlineStr">
        <is>
          <t>VHB</t>
        </is>
      </c>
      <c r="M288" s="12" t="inlineStr">
        <is>
          <t>nur Abholung</t>
        </is>
      </c>
      <c r="N288" s="16" t="n"/>
      <c r="O288" s="17" t="n"/>
      <c r="P288" s="18" t="n"/>
      <c r="Q288" s="19">
        <f>IF(N288&lt;&gt;"ja","",IF(O288="",H288,O288)*J288)</f>
        <v/>
      </c>
    </row>
    <row r="289" ht="78" customHeight="1">
      <c r="A289" s="20" t="n">
        <v>282</v>
      </c>
      <c r="B289" s="21" t="inlineStr">
        <is>
          <t>BU05-05</t>
        </is>
      </c>
      <c r="C289" s="22" t="n"/>
      <c r="D289" s="23" t="inlineStr">
        <is>
          <t>Kindersessel Teddyfell beige
Kindersessel aus beigem Teddyfell mit runder Lehne, zwei aufgesetzten Ohren und breiten Armlehnen. Am Rücken ein Tragegriff; das Band am Griff ist eingerissen.</t>
        </is>
      </c>
      <c r="E289" s="13" t="n"/>
      <c r="F289" s="23" t="inlineStr">
        <is>
          <t>Schlafraum</t>
        </is>
      </c>
      <c r="G289" s="21" t="inlineStr">
        <is>
          <t>gebraucht</t>
        </is>
      </c>
      <c r="H289" s="21" t="n">
        <v>1</v>
      </c>
      <c r="I289" s="21" t="inlineStr">
        <is>
          <t>Stück</t>
        </is>
      </c>
      <c r="J289" s="24" t="n">
        <v>45</v>
      </c>
      <c r="K289" s="25">
        <f>J289*1.19</f>
        <v/>
      </c>
      <c r="L289" s="21" t="inlineStr">
        <is>
          <t>VHB</t>
        </is>
      </c>
      <c r="M289" s="23" t="inlineStr">
        <is>
          <t>nur Abholung</t>
        </is>
      </c>
      <c r="N289" s="16" t="n"/>
      <c r="O289" s="17" t="n"/>
      <c r="P289" s="18" t="n"/>
      <c r="Q289" s="26">
        <f>IF(N289&lt;&gt;"ja","",IF(O289="",H289,O289)*J289)</f>
        <v/>
      </c>
    </row>
    <row r="290" ht="78" customHeight="1">
      <c r="A290" s="9" t="n">
        <v>283</v>
      </c>
      <c r="B290" s="10" t="inlineStr">
        <is>
          <t>BU05-06</t>
        </is>
      </c>
      <c r="C290" s="11" t="n"/>
      <c r="D290" s="12" t="inlineStr">
        <is>
          <t>Sitzbank gepolstert, hellgrau
Niedrige gepolsterte Sitzbank in Kinderhöhe mit hellgrauem Chenillebezug und flacher Rückenlehne, ohne Armlehnen. Der Bezug ist an mehreren Stellen fleckig.</t>
        </is>
      </c>
      <c r="E290" s="13" t="n"/>
      <c r="F290" s="12" t="inlineStr">
        <is>
          <t>Schlafraum</t>
        </is>
      </c>
      <c r="G290" s="10" t="inlineStr">
        <is>
          <t>gebraucht</t>
        </is>
      </c>
      <c r="H290" s="10" t="n">
        <v>2</v>
      </c>
      <c r="I290" s="10" t="inlineStr">
        <is>
          <t>Stück</t>
        </is>
      </c>
      <c r="J290" s="14" t="n">
        <v>80</v>
      </c>
      <c r="K290" s="15">
        <f>J290*1.19</f>
        <v/>
      </c>
      <c r="L290" s="10" t="inlineStr">
        <is>
          <t>VHB</t>
        </is>
      </c>
      <c r="M290" s="12" t="inlineStr">
        <is>
          <t>nur Abholung</t>
        </is>
      </c>
      <c r="N290" s="16" t="n"/>
      <c r="O290" s="17" t="n"/>
      <c r="P290" s="18" t="n"/>
      <c r="Q290" s="19">
        <f>IF(N290&lt;&gt;"ja","",IF(O290="",H290,O290)*J290)</f>
        <v/>
      </c>
    </row>
    <row r="291" ht="78" customHeight="1">
      <c r="A291" s="20" t="n">
        <v>284</v>
      </c>
      <c r="B291" s="21" t="inlineStr">
        <is>
          <t>BU05-07</t>
        </is>
      </c>
      <c r="C291" s="22" t="n"/>
      <c r="D291" s="23" t="inlineStr">
        <is>
          <t>Puppenwagen rosa mit Tragetasche
Puppen-Sportwagen mit rosa-weiß gestreiftem Bezug, blauem Verdeck und höhenverstellbarem Schiebegriff, dazu eine passende Tragetasche. Der Griff ist an mehreren Stellen aufgerissen.</t>
        </is>
      </c>
      <c r="E291" s="13" t="n"/>
      <c r="F291" s="23" t="inlineStr">
        <is>
          <t>Schlafraum</t>
        </is>
      </c>
      <c r="G291" s="21" t="inlineStr">
        <is>
          <t>stark gebraucht</t>
        </is>
      </c>
      <c r="H291" s="21" t="n">
        <v>1</v>
      </c>
      <c r="I291" s="21" t="inlineStr">
        <is>
          <t>Stück</t>
        </is>
      </c>
      <c r="J291" s="24" t="n">
        <v>25</v>
      </c>
      <c r="K291" s="25">
        <f>J291*1.19</f>
        <v/>
      </c>
      <c r="L291" s="21" t="inlineStr">
        <is>
          <t>VHB</t>
        </is>
      </c>
      <c r="M291" s="23" t="inlineStr">
        <is>
          <t>nur Abholung</t>
        </is>
      </c>
      <c r="N291" s="16" t="n"/>
      <c r="O291" s="17" t="n"/>
      <c r="P291" s="18" t="n"/>
      <c r="Q291" s="26">
        <f>IF(N291&lt;&gt;"ja","",IF(O291="",H291,O291)*J291)</f>
        <v/>
      </c>
    </row>
    <row r="292" ht="78" customHeight="1">
      <c r="A292" s="9" t="n">
        <v>285</v>
      </c>
      <c r="B292" s="10" t="inlineStr">
        <is>
          <t>BU05-09</t>
        </is>
      </c>
      <c r="C292" s="11" t="n"/>
      <c r="D292" s="12" t="inlineStr">
        <is>
          <t>Puppenwagen Holz mit Gummirädern
Puppen- und Lauflernwagen von Wesco aus Birke-Multiplex mit hohem Schiebebügel und vier schwarzen Gummirädern.</t>
        </is>
      </c>
      <c r="E292" s="13" t="n"/>
      <c r="F292" s="12" t="inlineStr">
        <is>
          <t>Schlafraum</t>
        </is>
      </c>
      <c r="G292" s="10" t="inlineStr">
        <is>
          <t>gebraucht</t>
        </is>
      </c>
      <c r="H292" s="10" t="n">
        <v>1</v>
      </c>
      <c r="I292" s="10" t="inlineStr">
        <is>
          <t>Stück</t>
        </is>
      </c>
      <c r="J292" s="14" t="n">
        <v>60</v>
      </c>
      <c r="K292" s="15">
        <f>J292*1.19</f>
        <v/>
      </c>
      <c r="L292" s="10" t="inlineStr">
        <is>
          <t>VHB</t>
        </is>
      </c>
      <c r="M292" s="12" t="inlineStr">
        <is>
          <t>nur Abholung</t>
        </is>
      </c>
      <c r="N292" s="16" t="n"/>
      <c r="O292" s="17" t="n"/>
      <c r="P292" s="18" t="n"/>
      <c r="Q292" s="19">
        <f>IF(N292&lt;&gt;"ja","",IF(O292="",H292,O292)*J292)</f>
        <v/>
      </c>
    </row>
    <row r="293" ht="78" customHeight="1">
      <c r="A293" s="20" t="n">
        <v>286</v>
      </c>
      <c r="B293" s="21" t="inlineStr">
        <is>
          <t>BU05-10</t>
        </is>
      </c>
      <c r="C293" s="22" t="n"/>
      <c r="D293" s="23" t="inlineStr">
        <is>
          <t>Wesco Rutschfahrzeug mit Spielelementen
Rutschfahrzeug aus Birke-Multiplex mit gepolsterter Sitzfläche, Steckformen im Sitz, Rückenlehne mit rundem Spiegel und seitlichen Zahnrädern zum Drehen, auf vier Gummirädern. Logo auf der Frontblende: wesco.</t>
        </is>
      </c>
      <c r="E293" s="13" t="n"/>
      <c r="F293" s="23" t="inlineStr">
        <is>
          <t>Schlafraum</t>
        </is>
      </c>
      <c r="G293" s="21" t="inlineStr">
        <is>
          <t>gebraucht</t>
        </is>
      </c>
      <c r="H293" s="21" t="n">
        <v>1</v>
      </c>
      <c r="I293" s="21" t="inlineStr">
        <is>
          <t>Stück</t>
        </is>
      </c>
      <c r="J293" s="24" t="n">
        <v>90</v>
      </c>
      <c r="K293" s="25">
        <f>J293*1.19</f>
        <v/>
      </c>
      <c r="L293" s="21" t="inlineStr">
        <is>
          <t>VHB</t>
        </is>
      </c>
      <c r="M293" s="23" t="inlineStr">
        <is>
          <t>nur Abholung</t>
        </is>
      </c>
      <c r="N293" s="16" t="n"/>
      <c r="O293" s="17" t="n"/>
      <c r="P293" s="18" t="n"/>
      <c r="Q293" s="26">
        <f>IF(N293&lt;&gt;"ja","",IF(O293="",H293,O293)*J293)</f>
        <v/>
      </c>
    </row>
    <row r="294" ht="78" customHeight="1">
      <c r="A294" s="9" t="n">
        <v>287</v>
      </c>
      <c r="B294" s="10" t="inlineStr">
        <is>
          <t>BU06-05</t>
        </is>
      </c>
      <c r="C294" s="11" t="n"/>
      <c r="D294" s="12" t="inlineStr">
        <is>
          <t>Lernturm Holz natur
Küchen-Lernturm aus hellem Multiplex: Standfläche in Arbeitshöhe, umlaufende Brüstung mit Griffausschnitten und eine tiefer liegende Aufstiegsstufe. Kanten an mehreren Stellen abgestoßen.</t>
        </is>
      </c>
      <c r="E294" s="13" t="n"/>
      <c r="F294" s="12" t="inlineStr">
        <is>
          <t>Küche / Essen</t>
        </is>
      </c>
      <c r="G294" s="10" t="inlineStr">
        <is>
          <t>gebraucht</t>
        </is>
      </c>
      <c r="H294" s="10" t="n">
        <v>1</v>
      </c>
      <c r="I294" s="10" t="inlineStr">
        <is>
          <t>Stück</t>
        </is>
      </c>
      <c r="J294" s="14" t="n">
        <v>70</v>
      </c>
      <c r="K294" s="15">
        <f>J294*1.19</f>
        <v/>
      </c>
      <c r="L294" s="10" t="inlineStr">
        <is>
          <t>VHB</t>
        </is>
      </c>
      <c r="M294" s="12" t="inlineStr">
        <is>
          <t>nur Abholung</t>
        </is>
      </c>
      <c r="N294" s="16" t="n"/>
      <c r="O294" s="17" t="n"/>
      <c r="P294" s="18" t="n"/>
      <c r="Q294" s="19">
        <f>IF(N294&lt;&gt;"ja","",IF(O294="",H294,O294)*J294)</f>
        <v/>
      </c>
    </row>
    <row r="295" ht="78" customHeight="1">
      <c r="A295" s="20" t="n">
        <v>288</v>
      </c>
      <c r="B295" s="21" t="inlineStr">
        <is>
          <t>BU06-06</t>
        </is>
      </c>
      <c r="C295" s="22" t="n"/>
      <c r="D295" s="23" t="inlineStr">
        <is>
          <t>Lernturm Holz weiß
Küchen-Lernturm aus weiß lackiertem Multiplex: Standfläche in Arbeitshöhe, hohe Rückwand, Haltestange vorne und eine tiefer liegende Aufstiegsstufe.</t>
        </is>
      </c>
      <c r="E295" s="13" t="n"/>
      <c r="F295" s="23" t="inlineStr">
        <is>
          <t>Küche / Essen</t>
        </is>
      </c>
      <c r="G295" s="21" t="inlineStr">
        <is>
          <t>gebraucht</t>
        </is>
      </c>
      <c r="H295" s="21" t="n">
        <v>1</v>
      </c>
      <c r="I295" s="21" t="inlineStr">
        <is>
          <t>Stück</t>
        </is>
      </c>
      <c r="J295" s="24" t="n">
        <v>70</v>
      </c>
      <c r="K295" s="25">
        <f>J295*1.19</f>
        <v/>
      </c>
      <c r="L295" s="21" t="inlineStr">
        <is>
          <t>VHB</t>
        </is>
      </c>
      <c r="M295" s="23" t="inlineStr">
        <is>
          <t>nur Abholung</t>
        </is>
      </c>
      <c r="N295" s="16" t="n"/>
      <c r="O295" s="17" t="n"/>
      <c r="P295" s="18" t="n"/>
      <c r="Q295" s="26">
        <f>IF(N295&lt;&gt;"ja","",IF(O295="",H295,O295)*J295)</f>
        <v/>
      </c>
    </row>
    <row r="296" ht="78" customHeight="1">
      <c r="A296" s="9" t="n">
        <v>289</v>
      </c>
      <c r="B296" s="10" t="inlineStr">
        <is>
          <t>BU06-07</t>
        </is>
      </c>
      <c r="C296" s="11" t="n"/>
      <c r="D296" s="12" t="inlineStr">
        <is>
          <t>Rollschrank dunkelgrau, acht Fächer
Regal in Dunkelgrau mit acht Fächern in zwei Reihen, drei Fächer mit Türen und Metallgriffen, auf Rollen.</t>
        </is>
      </c>
      <c r="E296" s="13" t="n"/>
      <c r="F296" s="12" t="inlineStr">
        <is>
          <t>Küche / Essen</t>
        </is>
      </c>
      <c r="G296" s="10" t="inlineStr">
        <is>
          <t>gebraucht</t>
        </is>
      </c>
      <c r="H296" s="10" t="n">
        <v>1</v>
      </c>
      <c r="I296" s="10" t="inlineStr">
        <is>
          <t>Stück</t>
        </is>
      </c>
      <c r="J296" s="14" t="n">
        <v>70</v>
      </c>
      <c r="K296" s="15">
        <f>J296*1.19</f>
        <v/>
      </c>
      <c r="L296" s="10" t="inlineStr">
        <is>
          <t>VHB</t>
        </is>
      </c>
      <c r="M296" s="12" t="inlineStr">
        <is>
          <t>nur Abholung</t>
        </is>
      </c>
      <c r="N296" s="16" t="n"/>
      <c r="O296" s="17" t="n"/>
      <c r="P296" s="18" t="n"/>
      <c r="Q296" s="19">
        <f>IF(N296&lt;&gt;"ja","",IF(O296="",H296,O296)*J296)</f>
        <v/>
      </c>
    </row>
    <row r="297" ht="78" customHeight="1">
      <c r="A297" s="20" t="n">
        <v>290</v>
      </c>
      <c r="B297" s="21" t="inlineStr">
        <is>
          <t>BU06-08</t>
        </is>
      </c>
      <c r="C297" s="22" t="n"/>
      <c r="D297" s="23" t="inlineStr">
        <is>
          <t>Abfallbehälter Metall schwarz
Hoher runder Abfallbehälter aus schwarz lackiertem Metall mit Inneneimer.</t>
        </is>
      </c>
      <c r="E297" s="13" t="n"/>
      <c r="F297" s="23" t="inlineStr">
        <is>
          <t>Küche / Essen</t>
        </is>
      </c>
      <c r="G297" s="21" t="inlineStr">
        <is>
          <t>gebraucht</t>
        </is>
      </c>
      <c r="H297" s="21" t="n">
        <v>2</v>
      </c>
      <c r="I297" s="21" t="inlineStr">
        <is>
          <t>Stück</t>
        </is>
      </c>
      <c r="J297" s="24" t="n">
        <v>45</v>
      </c>
      <c r="K297" s="25">
        <f>J297*1.19</f>
        <v/>
      </c>
      <c r="L297" s="21" t="inlineStr">
        <is>
          <t>VHB</t>
        </is>
      </c>
      <c r="M297" s="23" t="inlineStr">
        <is>
          <t>nur Abholung</t>
        </is>
      </c>
      <c r="N297" s="16" t="n"/>
      <c r="O297" s="17" t="n"/>
      <c r="P297" s="18" t="n"/>
      <c r="Q297" s="26">
        <f>IF(N297&lt;&gt;"ja","",IF(O297="",H297,O297)*J297)</f>
        <v/>
      </c>
    </row>
    <row r="298" ht="78" customHeight="1">
      <c r="A298" s="9" t="n">
        <v>291</v>
      </c>
      <c r="B298" s="10" t="inlineStr">
        <is>
          <t>BU06-09</t>
        </is>
      </c>
      <c r="C298" s="11" t="n"/>
      <c r="D298" s="12" t="inlineStr">
        <is>
          <t>Abfallbehälter Metall weiß mit Push-Deckel
Hoher runder Abfallbehälter aus weiß lackiertem Metall mit verchromtem Push-Deckel.</t>
        </is>
      </c>
      <c r="E298" s="13" t="n"/>
      <c r="F298" s="12" t="inlineStr">
        <is>
          <t>Küche / Essen</t>
        </is>
      </c>
      <c r="G298" s="10" t="inlineStr">
        <is>
          <t>gebraucht</t>
        </is>
      </c>
      <c r="H298" s="10" t="n">
        <v>1</v>
      </c>
      <c r="I298" s="10" t="inlineStr">
        <is>
          <t>Stück</t>
        </is>
      </c>
      <c r="J298" s="14" t="n">
        <v>45</v>
      </c>
      <c r="K298" s="15">
        <f>J298*1.19</f>
        <v/>
      </c>
      <c r="L298" s="10" t="inlineStr">
        <is>
          <t>VHB</t>
        </is>
      </c>
      <c r="M298" s="12" t="inlineStr">
        <is>
          <t>nur Abholung</t>
        </is>
      </c>
      <c r="N298" s="16" t="n"/>
      <c r="O298" s="17" t="n"/>
      <c r="P298" s="18" t="n"/>
      <c r="Q298" s="19">
        <f>IF(N298&lt;&gt;"ja","",IF(O298="",H298,O298)*J298)</f>
        <v/>
      </c>
    </row>
    <row r="299" ht="78" customHeight="1">
      <c r="A299" s="20" t="n">
        <v>292</v>
      </c>
      <c r="B299" s="21" t="inlineStr">
        <is>
          <t>BU06-10</t>
        </is>
      </c>
      <c r="C299" s="22" t="n"/>
      <c r="D299" s="23" t="inlineStr">
        <is>
          <t>Servierwagen Edelstahl, drei Ebenen
Servierwagen aus Edelstahl mit drei geschlossenen Ablageböden, umlaufenden Schiebegriffen und vier Lenkrollen, zwei davon feststellbar.</t>
        </is>
      </c>
      <c r="E299" s="13" t="n"/>
      <c r="F299" s="23" t="inlineStr">
        <is>
          <t>Küche / Essen</t>
        </is>
      </c>
      <c r="G299" s="21" t="inlineStr">
        <is>
          <t>gebraucht</t>
        </is>
      </c>
      <c r="H299" s="21" t="n">
        <v>1</v>
      </c>
      <c r="I299" s="21" t="inlineStr">
        <is>
          <t>Stück</t>
        </is>
      </c>
      <c r="J299" s="24" t="n">
        <v>90</v>
      </c>
      <c r="K299" s="25">
        <f>J299*1.19</f>
        <v/>
      </c>
      <c r="L299" s="21" t="inlineStr">
        <is>
          <t>VHB</t>
        </is>
      </c>
      <c r="M299" s="23" t="inlineStr">
        <is>
          <t>nur Abholung</t>
        </is>
      </c>
      <c r="N299" s="16" t="n"/>
      <c r="O299" s="17" t="n"/>
      <c r="P299" s="18" t="n"/>
      <c r="Q299" s="26">
        <f>IF(N299&lt;&gt;"ja","",IF(O299="",H299,O299)*J299)</f>
        <v/>
      </c>
    </row>
    <row r="300" ht="78" customHeight="1">
      <c r="A300" s="9" t="n">
        <v>293</v>
      </c>
      <c r="B300" s="10" t="inlineStr">
        <is>
          <t>BU06-11</t>
        </is>
      </c>
      <c r="C300" s="11" t="n"/>
      <c r="D300" s="12" t="inlineStr">
        <is>
          <t>Schreibtisch schwarzbraun mit Schublade
Schmaler Schreibtisch in Schwarzbraun mit einer breiten Schublade und seitlichem Unterbau.</t>
        </is>
      </c>
      <c r="E300" s="13" t="n"/>
      <c r="F300" s="12" t="inlineStr">
        <is>
          <t>Küche / Essen</t>
        </is>
      </c>
      <c r="G300" s="10" t="inlineStr">
        <is>
          <t>gebraucht</t>
        </is>
      </c>
      <c r="H300" s="10" t="n">
        <v>2</v>
      </c>
      <c r="I300" s="10" t="inlineStr">
        <is>
          <t>Stück</t>
        </is>
      </c>
      <c r="J300" s="14" t="n">
        <v>45</v>
      </c>
      <c r="K300" s="15">
        <f>J300*1.19</f>
        <v/>
      </c>
      <c r="L300" s="10" t="inlineStr">
        <is>
          <t>VHB</t>
        </is>
      </c>
      <c r="M300" s="12" t="inlineStr">
        <is>
          <t>nur Abholung</t>
        </is>
      </c>
      <c r="N300" s="16" t="n"/>
      <c r="O300" s="17" t="n"/>
      <c r="P300" s="18" t="n"/>
      <c r="Q300" s="19">
        <f>IF(N300&lt;&gt;"ja","",IF(O300="",H300,O300)*J300)</f>
        <v/>
      </c>
    </row>
    <row r="301" ht="78" customHeight="1">
      <c r="A301" s="20" t="n">
        <v>294</v>
      </c>
      <c r="B301" s="21" t="inlineStr">
        <is>
          <t>BU06-12</t>
        </is>
      </c>
      <c r="C301" s="22" t="n"/>
      <c r="D301" s="23" t="inlineStr">
        <is>
          <t>Schalensessel grau mit Holzbeinen
Sessel in Erwachsenengröße: graue Kunststoffschale mit Armlehnen auf konischen Beinen aus hellem Massivholz, dazu ein rundes Sitzkissen aus cognacfarbenem Kunstleder.</t>
        </is>
      </c>
      <c r="E301" s="13" t="n"/>
      <c r="F301" s="23" t="inlineStr">
        <is>
          <t>Küche / Essen</t>
        </is>
      </c>
      <c r="G301" s="21" t="inlineStr">
        <is>
          <t>gebraucht</t>
        </is>
      </c>
      <c r="H301" s="21" t="n">
        <v>2</v>
      </c>
      <c r="I301" s="21" t="inlineStr">
        <is>
          <t>Stück</t>
        </is>
      </c>
      <c r="J301" s="24" t="n">
        <v>60</v>
      </c>
      <c r="K301" s="25">
        <f>J301*1.19</f>
        <v/>
      </c>
      <c r="L301" s="21" t="inlineStr">
        <is>
          <t>VHB</t>
        </is>
      </c>
      <c r="M301" s="23" t="inlineStr">
        <is>
          <t>nur Abholung</t>
        </is>
      </c>
      <c r="N301" s="16" t="n"/>
      <c r="O301" s="17" t="n"/>
      <c r="P301" s="18" t="n"/>
      <c r="Q301" s="26">
        <f>IF(N301&lt;&gt;"ja","",IF(O301="",H301,O301)*J301)</f>
        <v/>
      </c>
    </row>
    <row r="302" ht="78" customHeight="1">
      <c r="A302" s="9" t="n">
        <v>295</v>
      </c>
      <c r="B302" s="10" t="inlineStr">
        <is>
          <t>BU06-13</t>
        </is>
      </c>
      <c r="C302" s="11" t="n"/>
      <c r="D302" s="12" t="inlineStr">
        <is>
          <t>Regal weiß, schmal und hoch
Schmales hohes Regal in Weiß mit verstellbaren Böden.</t>
        </is>
      </c>
      <c r="E302" s="13" t="n"/>
      <c r="F302" s="12" t="inlineStr">
        <is>
          <t>Küche / Essen</t>
        </is>
      </c>
      <c r="G302" s="10" t="inlineStr">
        <is>
          <t>gebraucht</t>
        </is>
      </c>
      <c r="H302" s="10" t="n">
        <v>1</v>
      </c>
      <c r="I302" s="10" t="inlineStr">
        <is>
          <t>Stück</t>
        </is>
      </c>
      <c r="J302" s="14" t="n">
        <v>30</v>
      </c>
      <c r="K302" s="15">
        <f>J302*1.19</f>
        <v/>
      </c>
      <c r="L302" s="10" t="inlineStr">
        <is>
          <t>VHB</t>
        </is>
      </c>
      <c r="M302" s="12" t="inlineStr">
        <is>
          <t>nur Abholung</t>
        </is>
      </c>
      <c r="N302" s="16" t="n"/>
      <c r="O302" s="17" t="n"/>
      <c r="P302" s="18" t="n"/>
      <c r="Q302" s="19">
        <f>IF(N302&lt;&gt;"ja","",IF(O302="",H302,O302)*J302)</f>
        <v/>
      </c>
    </row>
    <row r="303" ht="78" customHeight="1">
      <c r="A303" s="20" t="n">
        <v>296</v>
      </c>
      <c r="B303" s="21" t="inlineStr">
        <is>
          <t>BU06-14</t>
        </is>
      </c>
      <c r="C303" s="22" t="n"/>
      <c r="D303" s="23" t="inlineStr">
        <is>
          <t>Fächerregal grau, 24 Fächer
Langes niedriges Regal in Grau mit vierundzwanzig Fächern in vier Reihen, durchgehende Deckplatte. Als Postfach- und Ablageregal genutzt.</t>
        </is>
      </c>
      <c r="E303" s="13" t="n"/>
      <c r="F303" s="23" t="inlineStr">
        <is>
          <t>Küche / Essen</t>
        </is>
      </c>
      <c r="G303" s="21" t="inlineStr">
        <is>
          <t>gebraucht</t>
        </is>
      </c>
      <c r="H303" s="21" t="n">
        <v>1</v>
      </c>
      <c r="I303" s="21" t="inlineStr">
        <is>
          <t>Stück</t>
        </is>
      </c>
      <c r="J303" s="24" t="n">
        <v>120</v>
      </c>
      <c r="K303" s="25">
        <f>J303*1.19</f>
        <v/>
      </c>
      <c r="L303" s="21" t="inlineStr">
        <is>
          <t>VHB</t>
        </is>
      </c>
      <c r="M303" s="23" t="inlineStr">
        <is>
          <t>nur Abholung</t>
        </is>
      </c>
      <c r="N303" s="16" t="n"/>
      <c r="O303" s="17" t="n"/>
      <c r="P303" s="18" t="n"/>
      <c r="Q303" s="26">
        <f>IF(N303&lt;&gt;"ja","",IF(O303="",H303,O303)*J303)</f>
        <v/>
      </c>
    </row>
    <row r="304" ht="78" customHeight="1">
      <c r="A304" s="9" t="n">
        <v>297</v>
      </c>
      <c r="B304" s="10" t="inlineStr">
        <is>
          <t>NE03-01</t>
        </is>
      </c>
      <c r="C304" s="11" t="n"/>
      <c r="D304" s="12" t="inlineStr">
        <is>
          <t>Wandregale in Wolkenform
Wandregale in Wolkenform aus lackiertem Holz, ohne Zwischenböden: ein großes und ein kleineres in Weiß, zwei in Schwarz.</t>
        </is>
      </c>
      <c r="E304" s="13" t="n"/>
      <c r="F304" s="12" t="inlineStr">
        <is>
          <t>Schlafraum 2</t>
        </is>
      </c>
      <c r="G304" s="10" t="inlineStr">
        <is>
          <t>gebraucht</t>
        </is>
      </c>
      <c r="H304" s="10" t="n">
        <v>4</v>
      </c>
      <c r="I304" s="10" t="inlineStr">
        <is>
          <t>Stück</t>
        </is>
      </c>
      <c r="J304" s="14" t="n">
        <v>25</v>
      </c>
      <c r="K304" s="15">
        <f>J304*1.19</f>
        <v/>
      </c>
      <c r="L304" s="10" t="inlineStr">
        <is>
          <t>VHB</t>
        </is>
      </c>
      <c r="M304" s="12" t="inlineStr">
        <is>
          <t>Versand möglich</t>
        </is>
      </c>
      <c r="N304" s="16" t="n"/>
      <c r="O304" s="17" t="n"/>
      <c r="P304" s="18" t="n"/>
      <c r="Q304" s="19">
        <f>IF(N304&lt;&gt;"ja","",IF(O304="",H304,O304)*J304)</f>
        <v/>
      </c>
    </row>
    <row r="305" ht="78" customHeight="1">
      <c r="A305" s="20" t="n">
        <v>298</v>
      </c>
      <c r="B305" s="21" t="inlineStr">
        <is>
          <t>NE03-03</t>
        </is>
      </c>
      <c r="C305" s="22" t="n"/>
      <c r="D305" s="23" t="inlineStr">
        <is>
          <t>Wesco Gitterbett Kunststoff, grau
Krippenbett von Wesco aus grauem Kunststoff mit geschlossenem Sockel, belüfteten Seitenwänden und Griffausschnitten zum Verschieben. Logo an der Längsseite: wesco.</t>
        </is>
      </c>
      <c r="E305" s="13" t="n"/>
      <c r="F305" s="23" t="inlineStr">
        <is>
          <t>Schlafraum 2</t>
        </is>
      </c>
      <c r="G305" s="21" t="inlineStr">
        <is>
          <t>gut</t>
        </is>
      </c>
      <c r="H305" s="21" t="n">
        <v>4</v>
      </c>
      <c r="I305" s="21" t="inlineStr">
        <is>
          <t>Stück</t>
        </is>
      </c>
      <c r="J305" s="24" t="n">
        <v>180</v>
      </c>
      <c r="K305" s="25">
        <f>J305*1.19</f>
        <v/>
      </c>
      <c r="L305" s="21" t="inlineStr">
        <is>
          <t>VHB</t>
        </is>
      </c>
      <c r="M305" s="23" t="inlineStr">
        <is>
          <t>nur Abholung</t>
        </is>
      </c>
      <c r="N305" s="16" t="n"/>
      <c r="O305" s="17" t="n"/>
      <c r="P305" s="18" t="n"/>
      <c r="Q305" s="26">
        <f>IF(N305&lt;&gt;"ja","",IF(O305="",H305,O305)*J305)</f>
        <v/>
      </c>
    </row>
    <row r="306" ht="78" customHeight="1">
      <c r="A306" s="9" t="n">
        <v>299</v>
      </c>
      <c r="B306" s="10" t="inlineStr">
        <is>
          <t>NE03-04</t>
        </is>
      </c>
      <c r="C306" s="11" t="n"/>
      <c r="D306" s="12" t="inlineStr">
        <is>
          <t>Gitterbett Holz weiß
Kinderbett aus weiß lackiertem Holz mit Sprossen an allen vier Seiten und geschwungenen Kopf- und Fußteilen, einschließlich Matratze.</t>
        </is>
      </c>
      <c r="E306" s="13" t="n"/>
      <c r="F306" s="12" t="inlineStr">
        <is>
          <t>Schlafraum 2</t>
        </is>
      </c>
      <c r="G306" s="10" t="inlineStr">
        <is>
          <t>gut</t>
        </is>
      </c>
      <c r="H306" s="10" t="n">
        <v>10</v>
      </c>
      <c r="I306" s="10" t="inlineStr">
        <is>
          <t>Stück</t>
        </is>
      </c>
      <c r="J306" s="14" t="n">
        <v>60</v>
      </c>
      <c r="K306" s="15">
        <f>J306*1.19</f>
        <v/>
      </c>
      <c r="L306" s="10" t="inlineStr">
        <is>
          <t>VHB</t>
        </is>
      </c>
      <c r="M306" s="12" t="inlineStr">
        <is>
          <t>nur Abholung</t>
        </is>
      </c>
      <c r="N306" s="16" t="n"/>
      <c r="O306" s="17" t="n"/>
      <c r="P306" s="18" t="n"/>
      <c r="Q306" s="19">
        <f>IF(N306&lt;&gt;"ja","",IF(O306="",H306,O306)*J306)</f>
        <v/>
      </c>
    </row>
    <row r="307" ht="78" customHeight="1">
      <c r="A307" s="20" t="n">
        <v>300</v>
      </c>
      <c r="B307" s="21" t="inlineStr">
        <is>
          <t>NE03-05</t>
        </is>
      </c>
      <c r="C307" s="22" t="n"/>
      <c r="D307" s="23" t="inlineStr">
        <is>
          <t>Hauck Kinderwagen schwarz
Sportwagen von Hauck in Schwarz mit Verdeck, Fünfpunktgurt und Faltmechanik. Aufdruck am Sitz: Rapid Fold. Der Stoff ist an mehreren Stellen verschmutzt.</t>
        </is>
      </c>
      <c r="E307" s="13" t="n"/>
      <c r="F307" s="23" t="inlineStr">
        <is>
          <t>Schlafraum 2</t>
        </is>
      </c>
      <c r="G307" s="21" t="inlineStr">
        <is>
          <t>gebraucht</t>
        </is>
      </c>
      <c r="H307" s="21" t="n">
        <v>1</v>
      </c>
      <c r="I307" s="21" t="inlineStr">
        <is>
          <t>Stück</t>
        </is>
      </c>
      <c r="J307" s="24" t="n">
        <v>45</v>
      </c>
      <c r="K307" s="25">
        <f>J307*1.19</f>
        <v/>
      </c>
      <c r="L307" s="21" t="inlineStr">
        <is>
          <t>VHB</t>
        </is>
      </c>
      <c r="M307" s="23" t="inlineStr">
        <is>
          <t>nur Abholung</t>
        </is>
      </c>
      <c r="N307" s="16" t="n"/>
      <c r="O307" s="17" t="n"/>
      <c r="P307" s="18" t="n"/>
      <c r="Q307" s="26">
        <f>IF(N307&lt;&gt;"ja","",IF(O307="",H307,O307)*J307)</f>
        <v/>
      </c>
    </row>
    <row r="308" ht="78" customHeight="1">
      <c r="A308" s="9" t="n">
        <v>301</v>
      </c>
      <c r="B308" s="10" t="inlineStr">
        <is>
          <t>NE03-06</t>
        </is>
      </c>
      <c r="C308" s="11" t="n"/>
      <c r="D308" s="12" t="inlineStr">
        <is>
          <t>Leuchtobjekt Elefant, Metall
Dekoleuchte in Elefantenform aus taupefarbenem Metall mit elf Fassungen für Glühlampen auf der Vorderseite, zum Stellen. Hersteller: Zara Home.</t>
        </is>
      </c>
      <c r="E308" s="13" t="n"/>
      <c r="F308" s="12" t="inlineStr">
        <is>
          <t>Schlafraum 2</t>
        </is>
      </c>
      <c r="G308" s="10" t="inlineStr">
        <is>
          <t>gebraucht</t>
        </is>
      </c>
      <c r="H308" s="10" t="n">
        <v>2</v>
      </c>
      <c r="I308" s="10" t="inlineStr">
        <is>
          <t>Stück</t>
        </is>
      </c>
      <c r="J308" s="14" t="n">
        <v>45</v>
      </c>
      <c r="K308" s="15">
        <f>J308*1.19</f>
        <v/>
      </c>
      <c r="L308" s="10" t="inlineStr">
        <is>
          <t>VHB</t>
        </is>
      </c>
      <c r="M308" s="12" t="inlineStr">
        <is>
          <t>Versand möglich</t>
        </is>
      </c>
      <c r="N308" s="16" t="n"/>
      <c r="O308" s="17" t="n"/>
      <c r="P308" s="18" t="n"/>
      <c r="Q308" s="19">
        <f>IF(N308&lt;&gt;"ja","",IF(O308="",H308,O308)*J308)</f>
        <v/>
      </c>
    </row>
    <row r="309" ht="78" customHeight="1">
      <c r="A309" s="20" t="n">
        <v>302</v>
      </c>
      <c r="B309" s="21" t="inlineStr">
        <is>
          <t>NE03-07</t>
        </is>
      </c>
      <c r="C309" s="22" t="n"/>
      <c r="D309" s="23" t="inlineStr">
        <is>
          <t>IKEA Kleiderschrank anthrazit mit drei Böden
Hoher Schrank von IKEA in Anthrazit mit zwei Türen, weißen ovalen Griffmulden und drei Einlegeböden.</t>
        </is>
      </c>
      <c r="E309" s="13" t="n"/>
      <c r="F309" s="23" t="inlineStr">
        <is>
          <t>Schlafraum 2</t>
        </is>
      </c>
      <c r="G309" s="21" t="inlineStr">
        <is>
          <t>gebraucht</t>
        </is>
      </c>
      <c r="H309" s="21" t="n">
        <v>1</v>
      </c>
      <c r="I309" s="21" t="inlineStr">
        <is>
          <t>Stück</t>
        </is>
      </c>
      <c r="J309" s="24" t="n">
        <v>60</v>
      </c>
      <c r="K309" s="25">
        <f>J309*1.19</f>
        <v/>
      </c>
      <c r="L309" s="21" t="inlineStr">
        <is>
          <t>VHB</t>
        </is>
      </c>
      <c r="M309" s="23" t="inlineStr">
        <is>
          <t>nur Abholung</t>
        </is>
      </c>
      <c r="N309" s="16" t="n"/>
      <c r="O309" s="17" t="n"/>
      <c r="P309" s="18" t="n"/>
      <c r="Q309" s="26">
        <f>IF(N309&lt;&gt;"ja","",IF(O309="",H309,O309)*J309)</f>
        <v/>
      </c>
    </row>
    <row r="310" ht="78" customHeight="1">
      <c r="A310" s="9" t="n">
        <v>303</v>
      </c>
      <c r="B310" s="10" t="inlineStr">
        <is>
          <t>NE03-09</t>
        </is>
      </c>
      <c r="C310" s="11" t="n"/>
      <c r="D310" s="12" t="inlineStr">
        <is>
          <t>IKEA Schrank weiß mit Drahtkörben
Hoher Schrank von IKEA in Weiß mit zwei Türen, weißen ovalen Griffmulden und innen sechs herausziehbaren Drahtkörben.</t>
        </is>
      </c>
      <c r="E310" s="13" t="n"/>
      <c r="F310" s="12" t="inlineStr">
        <is>
          <t>Schlafraum 2</t>
        </is>
      </c>
      <c r="G310" s="10" t="inlineStr">
        <is>
          <t>gebraucht</t>
        </is>
      </c>
      <c r="H310" s="10" t="n">
        <v>1</v>
      </c>
      <c r="I310" s="10" t="inlineStr">
        <is>
          <t>Stück</t>
        </is>
      </c>
      <c r="J310" s="14" t="n">
        <v>80</v>
      </c>
      <c r="K310" s="15">
        <f>J310*1.19</f>
        <v/>
      </c>
      <c r="L310" s="10" t="inlineStr">
        <is>
          <t>VHB</t>
        </is>
      </c>
      <c r="M310" s="12" t="inlineStr">
        <is>
          <t>nur Abholung</t>
        </is>
      </c>
      <c r="N310" s="16" t="n"/>
      <c r="O310" s="17" t="n"/>
      <c r="P310" s="18" t="n"/>
      <c r="Q310" s="19">
        <f>IF(N310&lt;&gt;"ja","",IF(O310="",H310,O310)*J310)</f>
        <v/>
      </c>
    </row>
    <row r="311" ht="78" customHeight="1">
      <c r="A311" s="20" t="n">
        <v>304</v>
      </c>
      <c r="B311" s="21" t="inlineStr">
        <is>
          <t>NE03-10</t>
        </is>
      </c>
      <c r="C311" s="22" t="n"/>
      <c r="D311" s="23" t="inlineStr">
        <is>
          <t>Plüsch-Elefanten, zwei Stück
Zwei große Plüsch-Elefanten zum Stellen: einer aus cremefarbenem Breitcord, einer aus grau-cremefarben gestreiftem Stoff mit aufgestickten Augen. Am gestreiften Elefanten ein Etikett: done by deer.</t>
        </is>
      </c>
      <c r="E311" s="13" t="n"/>
      <c r="F311" s="23" t="inlineStr">
        <is>
          <t>Schlafraum 2</t>
        </is>
      </c>
      <c r="G311" s="21" t="inlineStr">
        <is>
          <t>gebraucht</t>
        </is>
      </c>
      <c r="H311" s="21" t="n">
        <v>2</v>
      </c>
      <c r="I311" s="21" t="inlineStr">
        <is>
          <t>Stück</t>
        </is>
      </c>
      <c r="J311" s="24" t="n">
        <v>25</v>
      </c>
      <c r="K311" s="25">
        <f>J311*1.19</f>
        <v/>
      </c>
      <c r="L311" s="21" t="inlineStr">
        <is>
          <t>VHB</t>
        </is>
      </c>
      <c r="M311" s="23" t="inlineStr">
        <is>
          <t>Versand möglich</t>
        </is>
      </c>
      <c r="N311" s="16" t="n"/>
      <c r="O311" s="17" t="n"/>
      <c r="P311" s="18" t="n"/>
      <c r="Q311" s="26">
        <f>IF(N311&lt;&gt;"ja","",IF(O311="",H311,O311)*J311)</f>
        <v/>
      </c>
    </row>
    <row r="312" ht="78" customHeight="1">
      <c r="A312" s="9" t="n">
        <v>305</v>
      </c>
      <c r="B312" s="10" t="inlineStr">
        <is>
          <t>NE03-11</t>
        </is>
      </c>
      <c r="C312" s="11" t="n"/>
      <c r="D312" s="12" t="inlineStr">
        <is>
          <t>Wolken-Mobile Stoff, weiß
Mobile aus drei weißen Stoffwolken in unterschiedlicher Größe, zum Aufhängen.</t>
        </is>
      </c>
      <c r="E312" s="13" t="n"/>
      <c r="F312" s="12" t="inlineStr">
        <is>
          <t>Schlafraum 2</t>
        </is>
      </c>
      <c r="G312" s="10" t="inlineStr">
        <is>
          <t>gebraucht</t>
        </is>
      </c>
      <c r="H312" s="10" t="n">
        <v>6</v>
      </c>
      <c r="I312" s="10" t="inlineStr">
        <is>
          <t>Stück</t>
        </is>
      </c>
      <c r="J312" s="14" t="n">
        <v>20</v>
      </c>
      <c r="K312" s="15">
        <f>J312*1.19</f>
        <v/>
      </c>
      <c r="L312" s="10" t="inlineStr">
        <is>
          <t>VHB</t>
        </is>
      </c>
      <c r="M312" s="12" t="inlineStr">
        <is>
          <t>Versand möglich</t>
        </is>
      </c>
      <c r="N312" s="16" t="n"/>
      <c r="O312" s="17" t="n"/>
      <c r="P312" s="18" t="n"/>
      <c r="Q312" s="19">
        <f>IF(N312&lt;&gt;"ja","",IF(O312="",H312,O312)*J312)</f>
        <v/>
      </c>
    </row>
    <row r="313" ht="78" customHeight="1">
      <c r="A313" s="20" t="n">
        <v>306</v>
      </c>
      <c r="B313" s="21" t="inlineStr">
        <is>
          <t>NE04-03</t>
        </is>
      </c>
      <c r="C313" s="22" t="n"/>
      <c r="D313" s="23" t="inlineStr">
        <is>
          <t>Wanddekoration Wolken schwarz
Flache Wandelemente in Wolkenform aus schwarz lackiertem Holz, zum Aufhängen.</t>
        </is>
      </c>
      <c r="E313" s="13" t="n"/>
      <c r="F313" s="23" t="inlineStr">
        <is>
          <t>Schlafraum 3</t>
        </is>
      </c>
      <c r="G313" s="21" t="inlineStr">
        <is>
          <t>gut</t>
        </is>
      </c>
      <c r="H313" s="21" t="n">
        <v>2</v>
      </c>
      <c r="I313" s="21" t="inlineStr">
        <is>
          <t>Stück</t>
        </is>
      </c>
      <c r="J313" s="24" t="n">
        <v>20</v>
      </c>
      <c r="K313" s="25">
        <f>J313*1.19</f>
        <v/>
      </c>
      <c r="L313" s="21" t="inlineStr">
        <is>
          <t>VHB</t>
        </is>
      </c>
      <c r="M313" s="23" t="inlineStr">
        <is>
          <t>Versand möglich</t>
        </is>
      </c>
      <c r="N313" s="16" t="n"/>
      <c r="O313" s="17" t="n"/>
      <c r="P313" s="18" t="n"/>
      <c r="Q313" s="26">
        <f>IF(N313&lt;&gt;"ja","",IF(O313="",H313,O313)*J313)</f>
        <v/>
      </c>
    </row>
    <row r="314" ht="78" customHeight="1">
      <c r="A314" s="9" t="n">
        <v>307</v>
      </c>
      <c r="B314" s="10" t="inlineStr">
        <is>
          <t>NE04-04</t>
        </is>
      </c>
      <c r="C314" s="11" t="n"/>
      <c r="D314" s="12" t="inlineStr">
        <is>
          <t>Schrank weiß mit zwei Türen und zwei Schubladen
Weißer Schrank mit zwei oberen Türen und zwei breiten Schubladen darunter, Griffmulden ausgeschnitten.</t>
        </is>
      </c>
      <c r="E314" s="13" t="n"/>
      <c r="F314" s="12" t="inlineStr">
        <is>
          <t>Schlafraum 3</t>
        </is>
      </c>
      <c r="G314" s="10" t="inlineStr">
        <is>
          <t>gebraucht</t>
        </is>
      </c>
      <c r="H314" s="10" t="n">
        <v>1</v>
      </c>
      <c r="I314" s="10" t="inlineStr">
        <is>
          <t>Stück</t>
        </is>
      </c>
      <c r="J314" s="14" t="n">
        <v>80</v>
      </c>
      <c r="K314" s="15">
        <f>J314*1.19</f>
        <v/>
      </c>
      <c r="L314" s="10" t="inlineStr">
        <is>
          <t>VHB</t>
        </is>
      </c>
      <c r="M314" s="12" t="inlineStr">
        <is>
          <t>nur Abholung</t>
        </is>
      </c>
      <c r="N314" s="16" t="n"/>
      <c r="O314" s="17" t="n"/>
      <c r="P314" s="18" t="n"/>
      <c r="Q314" s="19">
        <f>IF(N314&lt;&gt;"ja","",IF(O314="",H314,O314)*J314)</f>
        <v/>
      </c>
    </row>
    <row r="315" ht="78" customHeight="1">
      <c r="A315" s="20" t="n">
        <v>308</v>
      </c>
      <c r="B315" s="21" t="inlineStr">
        <is>
          <t>NE04-06</t>
        </is>
      </c>
      <c r="C315" s="22" t="n"/>
      <c r="D315" s="23" t="inlineStr">
        <is>
          <t>Wandspiegel in Wolkenform, weiß
Wandspiegel in Wolkenform mit breitem weiß lackiertem Holzrahmen.</t>
        </is>
      </c>
      <c r="E315" s="13" t="n"/>
      <c r="F315" s="23" t="inlineStr">
        <is>
          <t>Schlafraum 3</t>
        </is>
      </c>
      <c r="G315" s="21" t="inlineStr">
        <is>
          <t>gut</t>
        </is>
      </c>
      <c r="H315" s="21" t="n">
        <v>1</v>
      </c>
      <c r="I315" s="21" t="inlineStr">
        <is>
          <t>Stück</t>
        </is>
      </c>
      <c r="J315" s="24" t="n">
        <v>45</v>
      </c>
      <c r="K315" s="25">
        <f>J315*1.19</f>
        <v/>
      </c>
      <c r="L315" s="21" t="inlineStr">
        <is>
          <t>VHB</t>
        </is>
      </c>
      <c r="M315" s="23" t="inlineStr">
        <is>
          <t>nur Abholung</t>
        </is>
      </c>
      <c r="N315" s="16" t="n"/>
      <c r="O315" s="17" t="n"/>
      <c r="P315" s="18" t="n"/>
      <c r="Q315" s="26">
        <f>IF(N315&lt;&gt;"ja","",IF(O315="",H315,O315)*J315)</f>
        <v/>
      </c>
    </row>
    <row r="316" ht="78" customHeight="1">
      <c r="A316" s="9" t="n">
        <v>309</v>
      </c>
      <c r="B316" s="10" t="inlineStr">
        <is>
          <t>NE04-07</t>
        </is>
      </c>
      <c r="C316" s="11" t="n"/>
      <c r="D316" s="12" t="inlineStr">
        <is>
          <t>Wesco Wickelauflage beige
Große Wickelauflage von Wesco mit beigem Kunstlederbezug und umlaufendem Rand.</t>
        </is>
      </c>
      <c r="E316" s="13" t="n"/>
      <c r="F316" s="12" t="inlineStr">
        <is>
          <t>Schlafraum 3</t>
        </is>
      </c>
      <c r="G316" s="10" t="inlineStr">
        <is>
          <t>gebraucht</t>
        </is>
      </c>
      <c r="H316" s="10" t="n">
        <v>2</v>
      </c>
      <c r="I316" s="10" t="inlineStr">
        <is>
          <t>Stück</t>
        </is>
      </c>
      <c r="J316" s="14" t="n">
        <v>45</v>
      </c>
      <c r="K316" s="15">
        <f>J316*1.19</f>
        <v/>
      </c>
      <c r="L316" s="10" t="inlineStr">
        <is>
          <t>VHB</t>
        </is>
      </c>
      <c r="M316" s="12" t="inlineStr">
        <is>
          <t>Versand möglich</t>
        </is>
      </c>
      <c r="N316" s="16" t="n"/>
      <c r="O316" s="17" t="n"/>
      <c r="P316" s="18" t="n"/>
      <c r="Q316" s="19">
        <f>IF(N316&lt;&gt;"ja","",IF(O316="",H316,O316)*J316)</f>
        <v/>
      </c>
    </row>
    <row r="317" ht="78" customHeight="1">
      <c r="A317" s="20" t="n">
        <v>310</v>
      </c>
      <c r="B317" s="21" t="inlineStr">
        <is>
          <t>NE04-08</t>
        </is>
      </c>
      <c r="C317" s="22" t="n"/>
      <c r="D317" s="23" t="inlineStr">
        <is>
          <t>Wickelkommode Buche mit zehn Wannen
Wickelkommode aus Buche-Dekor mit weißer Wickelfläche und umlaufender Aufkantung, darunter zehn herausziehbare Kunststoffwannen in zwei Reihen.</t>
        </is>
      </c>
      <c r="E317" s="13" t="n"/>
      <c r="F317" s="23" t="inlineStr">
        <is>
          <t>Schlafraum 3</t>
        </is>
      </c>
      <c r="G317" s="21" t="inlineStr">
        <is>
          <t>gut</t>
        </is>
      </c>
      <c r="H317" s="21" t="n">
        <v>1</v>
      </c>
      <c r="I317" s="21" t="inlineStr">
        <is>
          <t>Stück</t>
        </is>
      </c>
      <c r="J317" s="24" t="n">
        <v>180</v>
      </c>
      <c r="K317" s="25">
        <f>J317*1.19</f>
        <v/>
      </c>
      <c r="L317" s="21" t="inlineStr">
        <is>
          <t>VHB</t>
        </is>
      </c>
      <c r="M317" s="23" t="inlineStr">
        <is>
          <t>nur Abholung</t>
        </is>
      </c>
      <c r="N317" s="16" t="n"/>
      <c r="O317" s="17" t="n"/>
      <c r="P317" s="18" t="n"/>
      <c r="Q317" s="26">
        <f>IF(N317&lt;&gt;"ja","",IF(O317="",H317,O317)*J317)</f>
        <v/>
      </c>
    </row>
    <row r="318" ht="78" customHeight="1">
      <c r="A318" s="9" t="n">
        <v>311</v>
      </c>
      <c r="B318" s="35" t="inlineStr">
        <is>
          <t>NE04-09</t>
        </is>
      </c>
      <c r="C318" s="11" t="n"/>
      <c r="D318" s="12" t="inlineStr">
        <is>
          <t>Wickelkommode Buche groß mit Treppe
Große Wickelkommode aus Buche-Dekor mit weißer Wickelfläche und Aufkantung: in der Mitte eine herausrollbare Treppe für den Aufstieg, links und rechts je fünf herausziehbare Kunststoffwannen.</t>
        </is>
      </c>
      <c r="E318" s="13" t="n"/>
      <c r="F318" s="12" t="inlineStr">
        <is>
          <t>Schlafraum 3</t>
        </is>
      </c>
      <c r="G318" s="10" t="inlineStr">
        <is>
          <t>gut</t>
        </is>
      </c>
      <c r="H318" s="10" t="n">
        <v>2</v>
      </c>
      <c r="I318" s="10" t="inlineStr">
        <is>
          <t>Stück</t>
        </is>
      </c>
      <c r="J318" s="14" t="n">
        <v>250</v>
      </c>
      <c r="K318" s="15">
        <f>J318*1.19</f>
        <v/>
      </c>
      <c r="L318" s="10" t="inlineStr">
        <is>
          <t>VHB</t>
        </is>
      </c>
      <c r="M318" s="12" t="inlineStr">
        <is>
          <t>nur Abholung</t>
        </is>
      </c>
      <c r="N318" s="16" t="n"/>
      <c r="O318" s="17" t="n"/>
      <c r="P318" s="18" t="n"/>
      <c r="Q318" s="19">
        <f>IF(N318&lt;&gt;"ja","",IF(O318="",H318,O318)*J318)</f>
        <v/>
      </c>
    </row>
    <row r="319" ht="78" customHeight="1">
      <c r="A319" s="20" t="n">
        <v>312</v>
      </c>
      <c r="B319" s="21" t="inlineStr">
        <is>
          <t>NE04-10</t>
        </is>
      </c>
      <c r="C319" s="22" t="n"/>
      <c r="D319" s="23" t="inlineStr">
        <is>
          <t>Wickelkommode mit Türen und Fachböden
Wickelkommode aus Buche-Dekor mit weißer Wickelfläche und Aufkantung, geschlossener Unterbau mit zwei Türen und drei Fachböden.</t>
        </is>
      </c>
      <c r="E319" s="13" t="n"/>
      <c r="F319" s="23" t="inlineStr">
        <is>
          <t>Schlafraum 3</t>
        </is>
      </c>
      <c r="G319" s="21" t="inlineStr">
        <is>
          <t>gut</t>
        </is>
      </c>
      <c r="H319" s="21" t="n">
        <v>1</v>
      </c>
      <c r="I319" s="21" t="inlineStr">
        <is>
          <t>Stück</t>
        </is>
      </c>
      <c r="J319" s="24" t="n">
        <v>180</v>
      </c>
      <c r="K319" s="25">
        <f>J319*1.19</f>
        <v/>
      </c>
      <c r="L319" s="21" t="inlineStr">
        <is>
          <t>VHB</t>
        </is>
      </c>
      <c r="M319" s="23" t="inlineStr">
        <is>
          <t>nur Abholung</t>
        </is>
      </c>
      <c r="N319" s="16" t="n"/>
      <c r="O319" s="17" t="n"/>
      <c r="P319" s="18" t="n"/>
      <c r="Q319" s="26">
        <f>IF(N319&lt;&gt;"ja","",IF(O319="",H319,O319)*J319)</f>
        <v/>
      </c>
    </row>
    <row r="320" ht="78" customHeight="1">
      <c r="A320" s="9" t="n">
        <v>313</v>
      </c>
      <c r="B320" s="10" t="inlineStr">
        <is>
          <t>NE04-11</t>
        </is>
      </c>
      <c r="C320" s="11" t="n"/>
      <c r="D320" s="12" t="inlineStr">
        <is>
          <t>Baby Jogger City Select Kinderwagen, rot
Kinderwagen Baby Jogger City Select in Rot mit Verdeck, Fünfpunktgurt, Einkaufskorb und luftbereiften Rädern. Aufdruck am Rahmen: city select by baby jogger. Der Rahmen ist an mehreren Stellen abgeschabt.</t>
        </is>
      </c>
      <c r="E320" s="13" t="n"/>
      <c r="F320" s="12" t="inlineStr">
        <is>
          <t>Schlafraum 3</t>
        </is>
      </c>
      <c r="G320" s="10" t="inlineStr">
        <is>
          <t>gebraucht</t>
        </is>
      </c>
      <c r="H320" s="10" t="n">
        <v>1</v>
      </c>
      <c r="I320" s="10" t="inlineStr">
        <is>
          <t>Stück</t>
        </is>
      </c>
      <c r="J320" s="14" t="n">
        <v>180</v>
      </c>
      <c r="K320" s="15">
        <f>J320*1.19</f>
        <v/>
      </c>
      <c r="L320" s="10" t="inlineStr">
        <is>
          <t>VHB</t>
        </is>
      </c>
      <c r="M320" s="12" t="inlineStr">
        <is>
          <t>nur Abholung</t>
        </is>
      </c>
      <c r="N320" s="16" t="n"/>
      <c r="O320" s="17" t="n"/>
      <c r="P320" s="18" t="n"/>
      <c r="Q320" s="19">
        <f>IF(N320&lt;&gt;"ja","",IF(O320="",H320,O320)*J320)</f>
        <v/>
      </c>
    </row>
    <row r="321" ht="78" customHeight="1">
      <c r="A321" s="20" t="n">
        <v>314</v>
      </c>
      <c r="B321" s="21" t="inlineStr">
        <is>
          <t>NE04-12</t>
        </is>
      </c>
      <c r="C321" s="22" t="n"/>
      <c r="D321" s="23" t="inlineStr">
        <is>
          <t>Hochflorteppich rund, rot-orange
Runder Hochflorteppich in melierten Rot-, Orange- und Violetttönen.</t>
        </is>
      </c>
      <c r="E321" s="13" t="inlineStr">
        <is>
          <t>Ø ca. 200 cm</t>
        </is>
      </c>
      <c r="F321" s="23" t="inlineStr">
        <is>
          <t>Schlafraum 3</t>
        </is>
      </c>
      <c r="G321" s="21" t="inlineStr">
        <is>
          <t>gebraucht</t>
        </is>
      </c>
      <c r="H321" s="21" t="n">
        <v>1</v>
      </c>
      <c r="I321" s="21" t="inlineStr">
        <is>
          <t>Stück</t>
        </is>
      </c>
      <c r="J321" s="24" t="n">
        <v>60</v>
      </c>
      <c r="K321" s="25">
        <f>J321*1.19</f>
        <v/>
      </c>
      <c r="L321" s="21" t="inlineStr">
        <is>
          <t>VHB</t>
        </is>
      </c>
      <c r="M321" s="23" t="inlineStr">
        <is>
          <t>Versand möglich</t>
        </is>
      </c>
      <c r="N321" s="16" t="n"/>
      <c r="O321" s="17" t="n"/>
      <c r="P321" s="18" t="n"/>
      <c r="Q321" s="26">
        <f>IF(N321&lt;&gt;"ja","",IF(O321="",H321,O321)*J321)</f>
        <v/>
      </c>
    </row>
    <row r="322" ht="78" customHeight="1">
      <c r="A322" s="9" t="n">
        <v>315</v>
      </c>
      <c r="B322" s="10" t="inlineStr">
        <is>
          <t>NE04-13</t>
        </is>
      </c>
      <c r="C322" s="11" t="n"/>
      <c r="D322" s="12" t="inlineStr">
        <is>
          <t>Windeleimer weiß mit Deckel
Hoher Windeleimer aus weißem Kunststoff mit aufklappbarem Deckel, Dichtring und Fußpedal.</t>
        </is>
      </c>
      <c r="E322" s="13" t="n"/>
      <c r="F322" s="12" t="inlineStr">
        <is>
          <t>Schlafraum 3</t>
        </is>
      </c>
      <c r="G322" s="10" t="inlineStr">
        <is>
          <t>gut</t>
        </is>
      </c>
      <c r="H322" s="10" t="n">
        <v>2</v>
      </c>
      <c r="I322" s="10" t="inlineStr">
        <is>
          <t>Stück</t>
        </is>
      </c>
      <c r="J322" s="14" t="n">
        <v>25</v>
      </c>
      <c r="K322" s="15">
        <f>J322*1.19</f>
        <v/>
      </c>
      <c r="L322" s="10" t="inlineStr">
        <is>
          <t>VHB</t>
        </is>
      </c>
      <c r="M322" s="12" t="inlineStr">
        <is>
          <t>Versand möglich</t>
        </is>
      </c>
      <c r="N322" s="16" t="n"/>
      <c r="O322" s="17" t="n"/>
      <c r="P322" s="18" t="n"/>
      <c r="Q322" s="19">
        <f>IF(N322&lt;&gt;"ja","",IF(O322="",H322,O322)*J322)</f>
        <v/>
      </c>
    </row>
    <row r="323" ht="78" customHeight="1">
      <c r="A323" s="20" t="n">
        <v>316</v>
      </c>
      <c r="B323" s="21" t="inlineStr">
        <is>
          <t>NE04-14</t>
        </is>
      </c>
      <c r="C323" s="22" t="n"/>
      <c r="D323" s="23" t="inlineStr">
        <is>
          <t>Wandregal in Bergform, Holz
Wandregal in Form einer Bergkette aus hellem Holz mit weiß lackierten Gipfeln, durchgehender Ablageboden.</t>
        </is>
      </c>
      <c r="E323" s="13" t="n"/>
      <c r="F323" s="23" t="inlineStr">
        <is>
          <t>Schlafraum 3</t>
        </is>
      </c>
      <c r="G323" s="21" t="inlineStr">
        <is>
          <t>gut</t>
        </is>
      </c>
      <c r="H323" s="21" t="n">
        <v>3</v>
      </c>
      <c r="I323" s="21" t="inlineStr">
        <is>
          <t>Stück</t>
        </is>
      </c>
      <c r="J323" s="24" t="n">
        <v>25</v>
      </c>
      <c r="K323" s="25">
        <f>J323*1.19</f>
        <v/>
      </c>
      <c r="L323" s="21" t="inlineStr">
        <is>
          <t>VHB</t>
        </is>
      </c>
      <c r="M323" s="23" t="inlineStr">
        <is>
          <t>Versand möglich</t>
        </is>
      </c>
      <c r="N323" s="16" t="n"/>
      <c r="O323" s="17" t="n"/>
      <c r="P323" s="18" t="n"/>
      <c r="Q323" s="26">
        <f>IF(N323&lt;&gt;"ja","",IF(O323="",H323,O323)*J323)</f>
        <v/>
      </c>
    </row>
    <row r="324" ht="78" customHeight="1">
      <c r="A324" s="9" t="n">
        <v>317</v>
      </c>
      <c r="B324" s="10" t="inlineStr">
        <is>
          <t>NE04-15</t>
        </is>
      </c>
      <c r="C324" s="11" t="n"/>
      <c r="D324" s="12" t="inlineStr">
        <is>
          <t>Mobile Holzbogen mit Filzkugeln
Mobile mit geschwungenem Bogen aus Birkenholz, daran Filzkugeln in Rot, Grau und Weiß sowie Sterne und Häuschen aus Holz und Filz in Schwarz, Grau und Natur.</t>
        </is>
      </c>
      <c r="E324" s="13" t="n"/>
      <c r="F324" s="12" t="inlineStr">
        <is>
          <t>Schlafraum 3</t>
        </is>
      </c>
      <c r="G324" s="10" t="inlineStr">
        <is>
          <t>gut</t>
        </is>
      </c>
      <c r="H324" s="10" t="n">
        <v>3</v>
      </c>
      <c r="I324" s="10" t="inlineStr">
        <is>
          <t>Stück</t>
        </is>
      </c>
      <c r="J324" s="14" t="n">
        <v>25</v>
      </c>
      <c r="K324" s="15">
        <f>J324*1.19</f>
        <v/>
      </c>
      <c r="L324" s="10" t="inlineStr">
        <is>
          <t>VHB</t>
        </is>
      </c>
      <c r="M324" s="12" t="inlineStr">
        <is>
          <t>Versand möglich</t>
        </is>
      </c>
      <c r="N324" s="16" t="n"/>
      <c r="O324" s="17" t="n"/>
      <c r="P324" s="18" t="n"/>
      <c r="Q324" s="19">
        <f>IF(N324&lt;&gt;"ja","",IF(O324="",H324,O324)*J324)</f>
        <v/>
      </c>
    </row>
    <row r="325" ht="78" customHeight="1">
      <c r="A325" s="20" t="n">
        <v>318</v>
      </c>
      <c r="B325" s="35" t="inlineStr">
        <is>
          <t>NE05-04</t>
        </is>
      </c>
      <c r="C325" s="22" t="n"/>
      <c r="D325" s="23" t="inlineStr">
        <is>
          <t>Vitra Panton Chair rot, Erwachsenengröße
Panton Chair von Vitra, Entwurf Verner Panton: Freischwinger aus einem Stück Kunststoff, rot matt, S-förmig geschwungen. Erwachsenengröße. Aufkleber an der Unterseite: 44003000, 26.03.2019.</t>
        </is>
      </c>
      <c r="E325" s="13" t="n"/>
      <c r="F325" s="23" t="inlineStr">
        <is>
          <t>Speisesaal</t>
        </is>
      </c>
      <c r="G325" s="21" t="inlineStr">
        <is>
          <t>gebraucht</t>
        </is>
      </c>
      <c r="H325" s="21" t="n">
        <v>1</v>
      </c>
      <c r="I325" s="21" t="inlineStr">
        <is>
          <t>Stück</t>
        </is>
      </c>
      <c r="J325" s="24" t="n">
        <v>220</v>
      </c>
      <c r="K325" s="25">
        <f>J325*1.19</f>
        <v/>
      </c>
      <c r="L325" s="21" t="inlineStr">
        <is>
          <t>VHB</t>
        </is>
      </c>
      <c r="M325" s="23" t="inlineStr">
        <is>
          <t>nur Abholung</t>
        </is>
      </c>
      <c r="N325" s="16" t="n"/>
      <c r="O325" s="17" t="n"/>
      <c r="P325" s="18" t="n"/>
      <c r="Q325" s="26">
        <f>IF(N325&lt;&gt;"ja","",IF(O325="",H325,O325)*J325)</f>
        <v/>
      </c>
    </row>
    <row r="326" ht="78" customHeight="1">
      <c r="A326" s="9" t="n">
        <v>319</v>
      </c>
      <c r="B326" s="35" t="inlineStr">
        <is>
          <t>NE05-05</t>
        </is>
      </c>
      <c r="C326" s="11" t="n"/>
      <c r="D326" s="12" t="inlineStr">
        <is>
          <t>Vitra Panton Chair Junior rot, Kindergröße
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E326" s="13" t="n"/>
      <c r="F326" s="12" t="inlineStr">
        <is>
          <t>Speisesaal</t>
        </is>
      </c>
      <c r="G326" s="10" t="inlineStr">
        <is>
          <t>gebraucht</t>
        </is>
      </c>
      <c r="H326" s="10" t="n">
        <v>5</v>
      </c>
      <c r="I326" s="10" t="inlineStr">
        <is>
          <t>Stück</t>
        </is>
      </c>
      <c r="J326" s="14" t="n">
        <v>150</v>
      </c>
      <c r="K326" s="15">
        <f>J326*1.19</f>
        <v/>
      </c>
      <c r="L326" s="10" t="inlineStr">
        <is>
          <t>VHB</t>
        </is>
      </c>
      <c r="M326" s="12" t="inlineStr">
        <is>
          <t>nur Abholung</t>
        </is>
      </c>
      <c r="N326" s="16" t="n"/>
      <c r="O326" s="17" t="n"/>
      <c r="P326" s="18" t="n"/>
      <c r="Q326" s="19">
        <f>IF(N326&lt;&gt;"ja","",IF(O326="",H326,O326)*J326)</f>
        <v/>
      </c>
    </row>
    <row r="327" ht="78" customHeight="1">
      <c r="A327" s="20" t="n">
        <v>320</v>
      </c>
      <c r="B327" s="21" t="inlineStr">
        <is>
          <t>NE05-06</t>
        </is>
      </c>
      <c r="C327" s="22" t="n"/>
      <c r="D327" s="23" t="inlineStr">
        <is>
          <t>Stokke Steps Treppenhochstuhl, schwarz
Stokke Steps: mitwachsender Treppenhochstuhl, Seitenwangen und Platten schwarz, Sitz- und Fußbrett in der Höhe verstellbar, Rückenlehne mit umlaufendem Bügel. Artikelnummer 460002.</t>
        </is>
      </c>
      <c r="E327" s="13" t="n"/>
      <c r="F327" s="23" t="inlineStr">
        <is>
          <t>Speisesaal</t>
        </is>
      </c>
      <c r="G327" s="21" t="inlineStr">
        <is>
          <t>gebraucht</t>
        </is>
      </c>
      <c r="H327" s="21" t="n">
        <v>7</v>
      </c>
      <c r="I327" s="21" t="inlineStr">
        <is>
          <t>Stück</t>
        </is>
      </c>
      <c r="J327" s="24" t="n">
        <v>130</v>
      </c>
      <c r="K327" s="25">
        <f>J327*1.19</f>
        <v/>
      </c>
      <c r="L327" s="21" t="inlineStr">
        <is>
          <t>VHB</t>
        </is>
      </c>
      <c r="M327" s="23" t="inlineStr">
        <is>
          <t>nur Abholung</t>
        </is>
      </c>
      <c r="N327" s="16" t="n"/>
      <c r="O327" s="17" t="n"/>
      <c r="P327" s="18" t="n"/>
      <c r="Q327" s="26">
        <f>IF(N327&lt;&gt;"ja","",IF(O327="",H327,O327)*J327)</f>
        <v/>
      </c>
    </row>
    <row r="328" ht="78" customHeight="1">
      <c r="A328" s="9" t="n">
        <v>321</v>
      </c>
      <c r="B328" s="10" t="inlineStr">
        <is>
          <t>NE05-07</t>
        </is>
      </c>
      <c r="C328" s="11" t="n"/>
      <c r="D328" s="12" t="inlineStr">
        <is>
          <t>Stokke Steps Treppenhochstuhl, weiß mit schwarzem Gestell
Stokke Steps: mitwachsender Treppenhochstuhl, Seitenwangen schwarz, Sitz- und Fußbrett sowie Rückenlehne mit Bügel in Weiß, in der Höhe verstellbar. Artikelnummer 460001.</t>
        </is>
      </c>
      <c r="E328" s="13" t="n"/>
      <c r="F328" s="12" t="inlineStr">
        <is>
          <t>Speisesaal</t>
        </is>
      </c>
      <c r="G328" s="10" t="inlineStr">
        <is>
          <t>gebraucht</t>
        </is>
      </c>
      <c r="H328" s="10" t="n">
        <v>4</v>
      </c>
      <c r="I328" s="10" t="inlineStr">
        <is>
          <t>Stück</t>
        </is>
      </c>
      <c r="J328" s="14" t="n">
        <v>130</v>
      </c>
      <c r="K328" s="15">
        <f>J328*1.19</f>
        <v/>
      </c>
      <c r="L328" s="10" t="inlineStr">
        <is>
          <t>VHB</t>
        </is>
      </c>
      <c r="M328" s="12" t="inlineStr">
        <is>
          <t>nur Abholung</t>
        </is>
      </c>
      <c r="N328" s="16" t="n"/>
      <c r="O328" s="17" t="n"/>
      <c r="P328" s="18" t="n"/>
      <c r="Q328" s="19">
        <f>IF(N328&lt;&gt;"ja","",IF(O328="",H328,O328)*J328)</f>
        <v/>
      </c>
    </row>
    <row r="329" ht="78" customHeight="1">
      <c r="A329" s="20" t="n">
        <v>322</v>
      </c>
      <c r="B329" s="21" t="inlineStr">
        <is>
          <t>NE05-08</t>
        </is>
      </c>
      <c r="C329" s="22" t="n"/>
      <c r="D329" s="23" t="inlineStr">
        <is>
          <t>Stokke Steps Treppenhochstuhl, grau mit Buchengestell
Stokke Steps: mitwachsender Treppenhochstuhl, Seitenwangen aus Buche natur, Sitz- und Fußbrett sowie Rückenlehne mit Bügel in Grau, in der Höhe verstellbar. Artikelnummer 460003.</t>
        </is>
      </c>
      <c r="E329" s="13" t="n"/>
      <c r="F329" s="23" t="inlineStr">
        <is>
          <t>Speisesaal</t>
        </is>
      </c>
      <c r="G329" s="21" t="inlineStr">
        <is>
          <t>gebraucht</t>
        </is>
      </c>
      <c r="H329" s="21" t="n">
        <v>4</v>
      </c>
      <c r="I329" s="21" t="inlineStr">
        <is>
          <t>Stück</t>
        </is>
      </c>
      <c r="J329" s="24" t="n">
        <v>130</v>
      </c>
      <c r="K329" s="25">
        <f>J329*1.19</f>
        <v/>
      </c>
      <c r="L329" s="21" t="inlineStr">
        <is>
          <t>VHB</t>
        </is>
      </c>
      <c r="M329" s="23" t="inlineStr">
        <is>
          <t>nur Abholung</t>
        </is>
      </c>
      <c r="N329" s="16" t="n"/>
      <c r="O329" s="17" t="n"/>
      <c r="P329" s="18" t="n"/>
      <c r="Q329" s="26">
        <f>IF(N329&lt;&gt;"ja","",IF(O329="",H329,O329)*J329)</f>
        <v/>
      </c>
    </row>
    <row r="330" ht="78" customHeight="1">
      <c r="A330" s="9" t="n">
        <v>323</v>
      </c>
      <c r="B330" s="10" t="inlineStr">
        <is>
          <t>NE05-09</t>
        </is>
      </c>
      <c r="C330" s="11" t="n"/>
      <c r="D330" s="12" t="inlineStr">
        <is>
          <t>IKEA Ingolf Kinderhochstuhl weiß
Hoher Kinderstuhl von IKEA aus Massivholz, weiß lackiert, mit Kreuzstrebe in der Lehne und Fußstütze. Etikett an der Unterseite: Ingolf, 20948, IKEA of Sweden. Die Sitzfläche ist stark verkratzt und die Farbe an den Kanten abgeplatzt.</t>
        </is>
      </c>
      <c r="E330" s="13" t="n"/>
      <c r="F330" s="12" t="inlineStr">
        <is>
          <t>Speisesaal</t>
        </is>
      </c>
      <c r="G330" s="10" t="inlineStr">
        <is>
          <t>stark gebraucht</t>
        </is>
      </c>
      <c r="H330" s="10" t="n">
        <v>2</v>
      </c>
      <c r="I330" s="10" t="inlineStr">
        <is>
          <t>Stück</t>
        </is>
      </c>
      <c r="J330" s="14" t="n">
        <v>35</v>
      </c>
      <c r="K330" s="15">
        <f>J330*1.19</f>
        <v/>
      </c>
      <c r="L330" s="10" t="inlineStr">
        <is>
          <t>VHB</t>
        </is>
      </c>
      <c r="M330" s="12" t="inlineStr">
        <is>
          <t>nur Abholung</t>
        </is>
      </c>
      <c r="N330" s="16" t="n"/>
      <c r="O330" s="17" t="n"/>
      <c r="P330" s="18" t="n"/>
      <c r="Q330" s="19">
        <f>IF(N330&lt;&gt;"ja","",IF(O330="",H330,O330)*J330)</f>
        <v/>
      </c>
    </row>
    <row r="331" ht="78" customHeight="1">
      <c r="A331" s="20" t="n">
        <v>324</v>
      </c>
      <c r="B331" s="21" t="inlineStr">
        <is>
          <t>NE05-13</t>
        </is>
      </c>
      <c r="C331" s="22" t="n"/>
      <c r="D331" s="23" t="inlineStr">
        <is>
          <t>Rollwagen schwarz mit Holzplatte
Rollwagen mit schwarzem Metallgestell, oberer Platte aus Multiplex und zwei schwarzen Ablageböden, auf vier Lenkrollen.</t>
        </is>
      </c>
      <c r="E331" s="13" t="n"/>
      <c r="F331" s="23" t="inlineStr">
        <is>
          <t>Speisesaal</t>
        </is>
      </c>
      <c r="G331" s="21" t="inlineStr">
        <is>
          <t>gebraucht</t>
        </is>
      </c>
      <c r="H331" s="21" t="n">
        <v>3</v>
      </c>
      <c r="I331" s="21" t="inlineStr">
        <is>
          <t>Stück</t>
        </is>
      </c>
      <c r="J331" s="24" t="n">
        <v>70</v>
      </c>
      <c r="K331" s="25">
        <f>J331*1.19</f>
        <v/>
      </c>
      <c r="L331" s="21" t="inlineStr">
        <is>
          <t>VHB</t>
        </is>
      </c>
      <c r="M331" s="23" t="inlineStr">
        <is>
          <t>nur Abholung</t>
        </is>
      </c>
      <c r="N331" s="16" t="n"/>
      <c r="O331" s="17" t="n"/>
      <c r="P331" s="18" t="n"/>
      <c r="Q331" s="26">
        <f>IF(N331&lt;&gt;"ja","",IF(O331="",H331,O331)*J331)</f>
        <v/>
      </c>
    </row>
    <row r="332" ht="78" customHeight="1">
      <c r="A332" s="9" t="n">
        <v>325</v>
      </c>
      <c r="B332" s="10" t="inlineStr">
        <is>
          <t>NE05-14</t>
        </is>
      </c>
      <c r="C332" s="11" t="n"/>
      <c r="D332" s="12" t="inlineStr">
        <is>
          <t>Glas-Magnettafel weiß, großformatig
Große Schreib- und Magnettafel aus weiß lackiertem Glas, beschreibbar mit Whiteboard-Markern, einschließlich Magneten.</t>
        </is>
      </c>
      <c r="E332" s="13" t="n"/>
      <c r="F332" s="12" t="inlineStr">
        <is>
          <t>Speisesaal</t>
        </is>
      </c>
      <c r="G332" s="10" t="inlineStr">
        <is>
          <t>gut</t>
        </is>
      </c>
      <c r="H332" s="10" t="n">
        <v>1</v>
      </c>
      <c r="I332" s="10" t="inlineStr">
        <is>
          <t>Stück</t>
        </is>
      </c>
      <c r="J332" s="14" t="n">
        <v>120</v>
      </c>
      <c r="K332" s="15">
        <f>J332*1.19</f>
        <v/>
      </c>
      <c r="L332" s="10" t="inlineStr">
        <is>
          <t>VHB</t>
        </is>
      </c>
      <c r="M332" s="12" t="inlineStr">
        <is>
          <t>nur Abholung</t>
        </is>
      </c>
      <c r="N332" s="16" t="n"/>
      <c r="O332" s="17" t="n"/>
      <c r="P332" s="18" t="n"/>
      <c r="Q332" s="19">
        <f>IF(N332&lt;&gt;"ja","",IF(O332="",H332,O332)*J332)</f>
        <v/>
      </c>
    </row>
    <row r="333" ht="78" customHeight="1">
      <c r="A333" s="20" t="n">
        <v>326</v>
      </c>
      <c r="B333" s="21" t="inlineStr">
        <is>
          <t>NE05-15</t>
        </is>
      </c>
      <c r="C333" s="22" t="n"/>
      <c r="D333" s="23" t="inlineStr">
        <is>
          <t>Wandleuchte Rehkitz schwarz
Wandleuchte in Form eines Rehkitzes aus schwarz lackiertem Holz, mit Kabel und Schnurschalter.</t>
        </is>
      </c>
      <c r="E333" s="13" t="n"/>
      <c r="F333" s="23" t="inlineStr">
        <is>
          <t>Speisesaal</t>
        </is>
      </c>
      <c r="G333" s="21" t="inlineStr">
        <is>
          <t>gut</t>
        </is>
      </c>
      <c r="H333" s="21" t="n">
        <v>2</v>
      </c>
      <c r="I333" s="21" t="inlineStr">
        <is>
          <t>Stück</t>
        </is>
      </c>
      <c r="J333" s="24" t="n">
        <v>35</v>
      </c>
      <c r="K333" s="25">
        <f>J333*1.19</f>
        <v/>
      </c>
      <c r="L333" s="21" t="inlineStr">
        <is>
          <t>VHB</t>
        </is>
      </c>
      <c r="M333" s="23" t="inlineStr">
        <is>
          <t>Versand möglich</t>
        </is>
      </c>
      <c r="N333" s="16" t="n"/>
      <c r="O333" s="17" t="n"/>
      <c r="P333" s="18" t="n"/>
      <c r="Q333" s="26">
        <f>IF(N333&lt;&gt;"ja","",IF(O333="",H333,O333)*J333)</f>
        <v/>
      </c>
    </row>
    <row r="334" ht="78" customHeight="1">
      <c r="A334" s="9" t="n">
        <v>327</v>
      </c>
      <c r="B334" s="10" t="inlineStr">
        <is>
          <t>NE05-16</t>
        </is>
      </c>
      <c r="C334" s="11" t="n"/>
      <c r="D334" s="12" t="inlineStr">
        <is>
          <t>Deko-Stern Holz
Fünfzackiger Stern aus massivem Holz, natur, zum Stellen oder Aufhängen.</t>
        </is>
      </c>
      <c r="E334" s="13" t="n"/>
      <c r="F334" s="12" t="inlineStr">
        <is>
          <t>Speisesaal</t>
        </is>
      </c>
      <c r="G334" s="10" t="inlineStr">
        <is>
          <t>gut</t>
        </is>
      </c>
      <c r="H334" s="10" t="n">
        <v>6</v>
      </c>
      <c r="I334" s="10" t="inlineStr">
        <is>
          <t>Stück</t>
        </is>
      </c>
      <c r="J334" s="14" t="n">
        <v>15</v>
      </c>
      <c r="K334" s="15">
        <f>J334*1.19</f>
        <v/>
      </c>
      <c r="L334" s="10" t="inlineStr">
        <is>
          <t>VHB</t>
        </is>
      </c>
      <c r="M334" s="12" t="inlineStr">
        <is>
          <t>Versand möglich</t>
        </is>
      </c>
      <c r="N334" s="16" t="n"/>
      <c r="O334" s="17" t="n"/>
      <c r="P334" s="18" t="n"/>
      <c r="Q334" s="19">
        <f>IF(N334&lt;&gt;"ja","",IF(O334="",H334,O334)*J334)</f>
        <v/>
      </c>
    </row>
    <row r="335" ht="78" customHeight="1">
      <c r="A335" s="20" t="n">
        <v>328</v>
      </c>
      <c r="B335" s="21" t="inlineStr">
        <is>
          <t>NE05-17</t>
        </is>
      </c>
      <c r="C335" s="22" t="n"/>
      <c r="D335" s="23" t="inlineStr">
        <is>
          <t>Wandhaken in Stuhlform, schwarz
Kleine Wandhaken in Form von Stühlen aus schwarz lackiertem Holz, in zwei verschiedenen Ausführungen.</t>
        </is>
      </c>
      <c r="E335" s="13" t="n"/>
      <c r="F335" s="23" t="inlineStr">
        <is>
          <t>Speisesaal</t>
        </is>
      </c>
      <c r="G335" s="21" t="inlineStr">
        <is>
          <t>gut</t>
        </is>
      </c>
      <c r="H335" s="21" t="n">
        <v>4</v>
      </c>
      <c r="I335" s="21" t="inlineStr">
        <is>
          <t>Stück</t>
        </is>
      </c>
      <c r="J335" s="24" t="n">
        <v>20</v>
      </c>
      <c r="K335" s="25">
        <f>J335*1.19</f>
        <v/>
      </c>
      <c r="L335" s="21" t="inlineStr">
        <is>
          <t>VHB</t>
        </is>
      </c>
      <c r="M335" s="23" t="inlineStr">
        <is>
          <t>Versand möglich</t>
        </is>
      </c>
      <c r="N335" s="16" t="n"/>
      <c r="O335" s="17" t="n"/>
      <c r="P335" s="18" t="n"/>
      <c r="Q335" s="26">
        <f>IF(N335&lt;&gt;"ja","",IF(O335="",H335,O335)*J335)</f>
        <v/>
      </c>
    </row>
    <row r="336" ht="78" customHeight="1">
      <c r="A336" s="9" t="n">
        <v>329</v>
      </c>
      <c r="B336" s="35" t="inlineStr">
        <is>
          <t>NE05-12</t>
        </is>
      </c>
      <c r="C336" s="11" t="n"/>
      <c r="D336" s="12" t="inlineStr">
        <is>
          <t>Vitra Panton Chair Junior weiß, Kindergröße
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E336" s="13" t="n"/>
      <c r="F336" s="12" t="inlineStr">
        <is>
          <t>Speisesaal</t>
        </is>
      </c>
      <c r="G336" s="10" t="inlineStr">
        <is>
          <t>gebraucht</t>
        </is>
      </c>
      <c r="H336" s="10" t="n">
        <v>5</v>
      </c>
      <c r="I336" s="10" t="inlineStr">
        <is>
          <t>Stück</t>
        </is>
      </c>
      <c r="J336" s="14" t="n">
        <v>150</v>
      </c>
      <c r="K336" s="15">
        <f>J336*1.19</f>
        <v/>
      </c>
      <c r="L336" s="10" t="inlineStr">
        <is>
          <t>VHB</t>
        </is>
      </c>
      <c r="M336" s="12" t="inlineStr">
        <is>
          <t>nur Abholung</t>
        </is>
      </c>
      <c r="N336" s="16" t="n"/>
      <c r="O336" s="17" t="n"/>
      <c r="P336" s="18" t="n"/>
      <c r="Q336" s="19">
        <f>IF(N336&lt;&gt;"ja","",IF(O336="",H336,O336)*J336)</f>
        <v/>
      </c>
    </row>
    <row r="337" ht="78" customHeight="1">
      <c r="A337" s="20" t="n">
        <v>330</v>
      </c>
      <c r="B337" s="35" t="inlineStr">
        <is>
          <t>NU02-25</t>
        </is>
      </c>
      <c r="C337" s="22" t="n"/>
      <c r="D337" s="23" t="inlineStr">
        <is>
          <t>Vitra Eames Elephant, kleine Ausführung, schwarz
Eames Elephant Small von Vitra, Entwurf Charles und Ray Eames 1945: Sitz- und Spieltier in Elefantenform aus Kunststoff, kleine Ausführung, schwarz. An der Flanke das runde Vitra-Metallplättchen.</t>
        </is>
      </c>
      <c r="E337" s="13" t="n"/>
      <c r="F337" s="23" t="inlineStr">
        <is>
          <t>Gruppenraum 5</t>
        </is>
      </c>
      <c r="G337" s="21" t="inlineStr">
        <is>
          <t>gebraucht</t>
        </is>
      </c>
      <c r="H337" s="21" t="n">
        <v>1</v>
      </c>
      <c r="I337" s="21" t="inlineStr">
        <is>
          <t>Stück</t>
        </is>
      </c>
      <c r="J337" s="24" t="n">
        <v>110</v>
      </c>
      <c r="K337" s="25">
        <f>J337*1.19</f>
        <v/>
      </c>
      <c r="L337" s="21" t="inlineStr">
        <is>
          <t>VHB</t>
        </is>
      </c>
      <c r="M337" s="23" t="inlineStr">
        <is>
          <t>Versand möglich</t>
        </is>
      </c>
      <c r="N337" s="16" t="n"/>
      <c r="O337" s="17" t="n"/>
      <c r="P337" s="18" t="n"/>
      <c r="Q337" s="26">
        <f>IF(N337&lt;&gt;"ja","",IF(O337="",H337,O337)*J337)</f>
        <v/>
      </c>
    </row>
    <row r="338" ht="78" customHeight="1">
      <c r="A338" s="9" t="n">
        <v>331</v>
      </c>
      <c r="B338" s="10" t="inlineStr">
        <is>
          <t>BE01-04</t>
        </is>
      </c>
      <c r="C338" s="11" t="n"/>
      <c r="D338" s="12" t="inlineStr">
        <is>
          <t>Beistelltisch rund, Drahtgestell schwarz
Runder Beistelltisch mit taillentem Gestell aus schwarzen Rundstäben und aufgelegter Holzplatte in Nussbaumton.</t>
        </is>
      </c>
      <c r="E338" s="13" t="n"/>
      <c r="F338" s="12" t="inlineStr">
        <is>
          <t>Flur 1</t>
        </is>
      </c>
      <c r="G338" s="10" t="inlineStr">
        <is>
          <t>gut</t>
        </is>
      </c>
      <c r="H338" s="10" t="n">
        <v>1</v>
      </c>
      <c r="I338" s="10" t="inlineStr">
        <is>
          <t>Stück</t>
        </is>
      </c>
      <c r="J338" s="14" t="n">
        <v>45</v>
      </c>
      <c r="K338" s="15">
        <f>J338*1.19</f>
        <v/>
      </c>
      <c r="L338" s="10" t="inlineStr">
        <is>
          <t>VHB</t>
        </is>
      </c>
      <c r="M338" s="12" t="inlineStr">
        <is>
          <t>nur Abholung</t>
        </is>
      </c>
      <c r="N338" s="16" t="n"/>
      <c r="O338" s="17" t="n"/>
      <c r="P338" s="18" t="n"/>
      <c r="Q338" s="19">
        <f>IF(N338&lt;&gt;"ja","",IF(O338="",H338,O338)*J338)</f>
        <v/>
      </c>
    </row>
    <row r="339" ht="78" customHeight="1">
      <c r="A339" s="20" t="n">
        <v>332</v>
      </c>
      <c r="B339" s="21" t="inlineStr">
        <is>
          <t>BE01-05</t>
        </is>
      </c>
      <c r="C339" s="22" t="n"/>
      <c r="D339" s="23" t="inlineStr">
        <is>
          <t>Wandhängeregal weiß, drei Fächer
Weißes Wandregal mit drei offenen Fächern und seitlichen Aufhängungen, zum Einhängen an eine Schiene.</t>
        </is>
      </c>
      <c r="E339" s="13" t="n"/>
      <c r="F339" s="23" t="inlineStr">
        <is>
          <t>Flur 1</t>
        </is>
      </c>
      <c r="G339" s="21" t="inlineStr">
        <is>
          <t>gebraucht</t>
        </is>
      </c>
      <c r="H339" s="21" t="n">
        <v>2</v>
      </c>
      <c r="I339" s="21" t="inlineStr">
        <is>
          <t>Stück</t>
        </is>
      </c>
      <c r="J339" s="24" t="n">
        <v>35</v>
      </c>
      <c r="K339" s="25">
        <f>J339*1.19</f>
        <v/>
      </c>
      <c r="L339" s="21" t="inlineStr">
        <is>
          <t>VHB</t>
        </is>
      </c>
      <c r="M339" s="23" t="inlineStr">
        <is>
          <t>nur Abholung</t>
        </is>
      </c>
      <c r="N339" s="16" t="n"/>
      <c r="O339" s="17" t="n"/>
      <c r="P339" s="18" t="n"/>
      <c r="Q339" s="26">
        <f>IF(N339&lt;&gt;"ja","",IF(O339="",H339,O339)*J339)</f>
        <v/>
      </c>
    </row>
    <row r="340" ht="78" customHeight="1">
      <c r="A340" s="9" t="n">
        <v>333</v>
      </c>
      <c r="B340" s="10" t="inlineStr">
        <is>
          <t>BE01-06</t>
        </is>
      </c>
      <c r="C340" s="11" t="n"/>
      <c r="D340" s="12" t="inlineStr">
        <is>
          <t>Wandregal in Hausform, Holz
Wandelement in Hausform aus hellem Holz mit offener Front, als Bilder- oder Dekoablage.</t>
        </is>
      </c>
      <c r="E340" s="13" t="n"/>
      <c r="F340" s="12" t="inlineStr">
        <is>
          <t>Flur 1</t>
        </is>
      </c>
      <c r="G340" s="10" t="inlineStr">
        <is>
          <t>gut</t>
        </is>
      </c>
      <c r="H340" s="10" t="n">
        <v>2</v>
      </c>
      <c r="I340" s="10" t="inlineStr">
        <is>
          <t>Stück</t>
        </is>
      </c>
      <c r="J340" s="14" t="n">
        <v>20</v>
      </c>
      <c r="K340" s="15">
        <f>J340*1.19</f>
        <v/>
      </c>
      <c r="L340" s="10" t="inlineStr">
        <is>
          <t>VHB</t>
        </is>
      </c>
      <c r="M340" s="12" t="inlineStr">
        <is>
          <t>Versand möglich</t>
        </is>
      </c>
      <c r="N340" s="16" t="n"/>
      <c r="O340" s="17" t="n"/>
      <c r="P340" s="18" t="n"/>
      <c r="Q340" s="19">
        <f>IF(N340&lt;&gt;"ja","",IF(O340="",H340,O340)*J340)</f>
        <v/>
      </c>
    </row>
    <row r="341" ht="78" customHeight="1">
      <c r="A341" s="20" t="n">
        <v>334</v>
      </c>
      <c r="B341" s="21" t="inlineStr">
        <is>
          <t>BE01-07</t>
        </is>
      </c>
      <c r="C341" s="22" t="n"/>
      <c r="D341" s="23" t="inlineStr">
        <is>
          <t>Wanddeko Hirschkopf mit Holzgeweih
Hirschkopf als Wanddekoration: facettierter Kopf in Braun-Grau mit aufgestecktem Geweih aus hellem Holz.</t>
        </is>
      </c>
      <c r="E341" s="13" t="n"/>
      <c r="F341" s="23" t="inlineStr">
        <is>
          <t>Flur 1</t>
        </is>
      </c>
      <c r="G341" s="21" t="inlineStr">
        <is>
          <t>gut</t>
        </is>
      </c>
      <c r="H341" s="21" t="n">
        <v>1</v>
      </c>
      <c r="I341" s="21" t="inlineStr">
        <is>
          <t>Stück</t>
        </is>
      </c>
      <c r="J341" s="24" t="n">
        <v>35</v>
      </c>
      <c r="K341" s="25">
        <f>J341*1.19</f>
        <v/>
      </c>
      <c r="L341" s="21" t="inlineStr">
        <is>
          <t>VHB</t>
        </is>
      </c>
      <c r="M341" s="23" t="inlineStr">
        <is>
          <t>Versand möglich</t>
        </is>
      </c>
      <c r="N341" s="16" t="n"/>
      <c r="O341" s="17" t="n"/>
      <c r="P341" s="18" t="n"/>
      <c r="Q341" s="26">
        <f>IF(N341&lt;&gt;"ja","",IF(O341="",H341,O341)*J341)</f>
        <v/>
      </c>
    </row>
    <row r="342" ht="78" customHeight="1">
      <c r="A342" s="9" t="n">
        <v>335</v>
      </c>
      <c r="B342" s="10" t="inlineStr">
        <is>
          <t>BE10-05</t>
        </is>
      </c>
      <c r="C342" s="11" t="n"/>
      <c r="D342" s="12" t="inlineStr">
        <is>
          <t>Schalenstuhl weiß mit Holzbeinen
Stuhl mit weißer Kunststoff-Sitzschale auf konischen Beinen aus hellem Holz mit schwarzer Drahtstrebe. Kein Original: Das Etikett an der Unterseite nennt P and N Homewares Ltd, Leicester, Item No. EC101.</t>
        </is>
      </c>
      <c r="E342" s="13" t="n"/>
      <c r="F342" s="12" t="inlineStr">
        <is>
          <t>Büro / Besprechung</t>
        </is>
      </c>
      <c r="G342" s="10" t="inlineStr">
        <is>
          <t>gut</t>
        </is>
      </c>
      <c r="H342" s="10" t="n">
        <v>9</v>
      </c>
      <c r="I342" s="10" t="inlineStr">
        <is>
          <t>Stück</t>
        </is>
      </c>
      <c r="J342" s="14" t="n">
        <v>30</v>
      </c>
      <c r="K342" s="15">
        <f>J342*1.19</f>
        <v/>
      </c>
      <c r="L342" s="10" t="inlineStr">
        <is>
          <t>VHB</t>
        </is>
      </c>
      <c r="M342" s="12" t="inlineStr">
        <is>
          <t>Versand möglich</t>
        </is>
      </c>
      <c r="N342" s="16" t="n"/>
      <c r="O342" s="17" t="n"/>
      <c r="P342" s="18" t="n"/>
      <c r="Q342" s="19">
        <f>IF(N342&lt;&gt;"ja","",IF(O342="",H342,O342)*J342)</f>
        <v/>
      </c>
    </row>
    <row r="343" ht="78" customHeight="1">
      <c r="A343" s="20" t="n">
        <v>336</v>
      </c>
      <c r="B343" s="21" t="inlineStr">
        <is>
          <t>BE10-06</t>
        </is>
      </c>
      <c r="C343" s="22" t="n"/>
      <c r="D343" s="23" t="inlineStr">
        <is>
          <t>Acrylbild abstrakt, schwarz-weiß-beige, großformatig
Acryl auf Leinwand im Querformat: breite Pinselzüge und Spachtelflächen in Schwarz, Weiß, Grau und Beige. Eigenarbeit einer Privatperson, nicht signiert.</t>
        </is>
      </c>
      <c r="E343" s="13" t="n"/>
      <c r="F343" s="23" t="inlineStr">
        <is>
          <t>Büro / Besprechung</t>
        </is>
      </c>
      <c r="G343" s="21" t="inlineStr">
        <is>
          <t>gut</t>
        </is>
      </c>
      <c r="H343" s="21" t="n">
        <v>1</v>
      </c>
      <c r="I343" s="21" t="inlineStr">
        <is>
          <t>Stück</t>
        </is>
      </c>
      <c r="J343" s="24" t="n">
        <v>180</v>
      </c>
      <c r="K343" s="25">
        <f>J343*1.19</f>
        <v/>
      </c>
      <c r="L343" s="21" t="inlineStr">
        <is>
          <t>VHB</t>
        </is>
      </c>
      <c r="M343" s="23" t="inlineStr">
        <is>
          <t>nur Abholung</t>
        </is>
      </c>
      <c r="N343" s="16" t="n"/>
      <c r="O343" s="17" t="n"/>
      <c r="P343" s="18" t="n"/>
      <c r="Q343" s="26">
        <f>IF(N343&lt;&gt;"ja","",IF(O343="",H343,O343)*J343)</f>
        <v/>
      </c>
    </row>
    <row r="344" ht="78" customHeight="1">
      <c r="A344" s="9" t="n">
        <v>337</v>
      </c>
      <c r="B344" s="10" t="inlineStr">
        <is>
          <t>BE10-07</t>
        </is>
      </c>
      <c r="C344" s="11" t="n"/>
      <c r="D344" s="12" t="inlineStr">
        <is>
          <t>Flipchart fahrbar mit Papierrolle
Flipchart auf einem Standfuß mit weißer Säule, mit eingehängter Papierrolle. Aufdruck am unteren Rand der Rolle: Staufen.</t>
        </is>
      </c>
      <c r="E344" s="13" t="n"/>
      <c r="F344" s="12" t="inlineStr">
        <is>
          <t>Büro / Besprechung</t>
        </is>
      </c>
      <c r="G344" s="10" t="inlineStr">
        <is>
          <t>gut</t>
        </is>
      </c>
      <c r="H344" s="10" t="n">
        <v>1</v>
      </c>
      <c r="I344" s="10" t="inlineStr">
        <is>
          <t>Stück</t>
        </is>
      </c>
      <c r="J344" s="14" t="n">
        <v>90</v>
      </c>
      <c r="K344" s="15">
        <f>J344*1.19</f>
        <v/>
      </c>
      <c r="L344" s="10" t="inlineStr">
        <is>
          <t>VHB</t>
        </is>
      </c>
      <c r="M344" s="12" t="inlineStr">
        <is>
          <t>nur Abholung</t>
        </is>
      </c>
      <c r="N344" s="16" t="n"/>
      <c r="O344" s="17" t="n"/>
      <c r="P344" s="18" t="n"/>
      <c r="Q344" s="19">
        <f>IF(N344&lt;&gt;"ja","",IF(O344="",H344,O344)*J344)</f>
        <v/>
      </c>
    </row>
    <row r="345" ht="78" customHeight="1">
      <c r="A345" s="20" t="n">
        <v>338</v>
      </c>
      <c r="B345" s="21" t="inlineStr">
        <is>
          <t>BE10-08</t>
        </is>
      </c>
      <c r="C345" s="22" t="n"/>
      <c r="D345" s="23" t="inlineStr">
        <is>
          <t>Eckschreibtisch weiß
Eckschreibtisch mit weißer Platte und ausgeschnittener Vorderkante auf weißem Metallgestell mit Säulenfüßen.</t>
        </is>
      </c>
      <c r="E345" s="13" t="n"/>
      <c r="F345" s="23" t="inlineStr">
        <is>
          <t>Büro / Besprechung</t>
        </is>
      </c>
      <c r="G345" s="21" t="inlineStr">
        <is>
          <t>gebraucht</t>
        </is>
      </c>
      <c r="H345" s="21" t="n">
        <v>1</v>
      </c>
      <c r="I345" s="21" t="inlineStr">
        <is>
          <t>Stück</t>
        </is>
      </c>
      <c r="J345" s="24" t="n">
        <v>150</v>
      </c>
      <c r="K345" s="25">
        <f>J345*1.19</f>
        <v/>
      </c>
      <c r="L345" s="21" t="inlineStr">
        <is>
          <t>VHB</t>
        </is>
      </c>
      <c r="M345" s="23" t="inlineStr">
        <is>
          <t>nur Abholung</t>
        </is>
      </c>
      <c r="N345" s="16" t="n"/>
      <c r="O345" s="17" t="n"/>
      <c r="P345" s="18" t="n"/>
      <c r="Q345" s="26">
        <f>IF(N345&lt;&gt;"ja","",IF(O345="",H345,O345)*J345)</f>
        <v/>
      </c>
    </row>
    <row r="346" ht="78" customHeight="1">
      <c r="A346" s="9" t="n">
        <v>339</v>
      </c>
      <c r="B346" s="10" t="inlineStr">
        <is>
          <t>TE02-07</t>
        </is>
      </c>
      <c r="C346" s="11" t="n"/>
      <c r="D346" s="12" t="inlineStr">
        <is>
          <t>KidKraft Kinder-Strandliege mit Sonnendach
Liege für Kinder aus lasiertem Holz mit Lattenrost, hochgestellter Rückenlehne, Sonnendach aus grauem Stoff und einer Mittelkonsole mit zwei Bechereinsätzen. Das Holz ist wettergrau, der Stoff verschmutzt.</t>
        </is>
      </c>
      <c r="E346" s="13" t="n"/>
      <c r="F346" s="12" t="inlineStr">
        <is>
          <t>Dachterrasse</t>
        </is>
      </c>
      <c r="G346" s="10" t="inlineStr">
        <is>
          <t>gebraucht</t>
        </is>
      </c>
      <c r="H346" s="10" t="n">
        <v>1</v>
      </c>
      <c r="I346" s="10" t="inlineStr">
        <is>
          <t>Stück</t>
        </is>
      </c>
      <c r="J346" s="14" t="n">
        <v>60</v>
      </c>
      <c r="K346" s="15">
        <f>J346*1.19</f>
        <v/>
      </c>
      <c r="L346" s="10" t="inlineStr">
        <is>
          <t>VHB</t>
        </is>
      </c>
      <c r="M346" s="12" t="inlineStr">
        <is>
          <t>nur Abholung</t>
        </is>
      </c>
      <c r="N346" s="16" t="n"/>
      <c r="O346" s="17" t="n"/>
      <c r="P346" s="18" t="n"/>
      <c r="Q346" s="19">
        <f>IF(N346&lt;&gt;"ja","",IF(O346="",H346,O346)*J346)</f>
        <v/>
      </c>
    </row>
    <row r="347" ht="78" customHeight="1">
      <c r="A347" s="20" t="n">
        <v>340</v>
      </c>
      <c r="B347" s="21" t="inlineStr">
        <is>
          <t>TE02-08</t>
        </is>
      </c>
      <c r="C347" s="22" t="n"/>
      <c r="D347" s="23" t="inlineStr">
        <is>
          <t>IKEA Skarpö Sessel weiß
Gartensessel IKEA Skarpö, Entwurf Magnus Elebäck: weißer Kunststoff in einem Stück, stapelbar. Etikett an der Unterseite: Skarpö, 702.341.85, 18809. Sitzflächen verschmutzt und bewittert.</t>
        </is>
      </c>
      <c r="E347" s="13" t="n"/>
      <c r="F347" s="23" t="inlineStr">
        <is>
          <t>Dachterrasse</t>
        </is>
      </c>
      <c r="G347" s="21" t="inlineStr">
        <is>
          <t>gebraucht</t>
        </is>
      </c>
      <c r="H347" s="21" t="n">
        <v>4</v>
      </c>
      <c r="I347" s="21" t="inlineStr">
        <is>
          <t>Stück</t>
        </is>
      </c>
      <c r="J347" s="24" t="n">
        <v>25</v>
      </c>
      <c r="K347" s="25">
        <f>J347*1.19</f>
        <v/>
      </c>
      <c r="L347" s="21" t="inlineStr">
        <is>
          <t>VHB</t>
        </is>
      </c>
      <c r="M347" s="23" t="inlineStr">
        <is>
          <t>nur Abholung</t>
        </is>
      </c>
      <c r="N347" s="16" t="n"/>
      <c r="O347" s="17" t="n"/>
      <c r="P347" s="18" t="n"/>
      <c r="Q347" s="26">
        <f>IF(N347&lt;&gt;"ja","",IF(O347="",H347,O347)*J347)</f>
        <v/>
      </c>
    </row>
    <row r="348" ht="78" customHeight="1">
      <c r="A348" s="9" t="n">
        <v>341</v>
      </c>
      <c r="B348" s="10" t="inlineStr">
        <is>
          <t>TE02-09</t>
        </is>
      </c>
      <c r="C348" s="11" t="n"/>
      <c r="D348" s="12" t="inlineStr">
        <is>
          <t>IKEA Mammut Kinderstuhl rot
Kinderstuhl IKEA Mammut aus rotem Kunststoff mit runden Beinen und breiter Rückenlehne, für drinnen und draußen.</t>
        </is>
      </c>
      <c r="E348" s="13" t="n"/>
      <c r="F348" s="12" t="inlineStr">
        <is>
          <t>Dachterrasse</t>
        </is>
      </c>
      <c r="G348" s="10" t="inlineStr">
        <is>
          <t>gebraucht</t>
        </is>
      </c>
      <c r="H348" s="10" t="n">
        <v>20</v>
      </c>
      <c r="I348" s="10" t="inlineStr">
        <is>
          <t>Stück</t>
        </is>
      </c>
      <c r="J348" s="14" t="n">
        <v>12</v>
      </c>
      <c r="K348" s="15">
        <f>J348*1.19</f>
        <v/>
      </c>
      <c r="L348" s="10" t="inlineStr">
        <is>
          <t>VHB</t>
        </is>
      </c>
      <c r="M348" s="12" t="inlineStr">
        <is>
          <t>nur Abholung</t>
        </is>
      </c>
      <c r="N348" s="16" t="n"/>
      <c r="O348" s="17" t="n"/>
      <c r="P348" s="18" t="n"/>
      <c r="Q348" s="19">
        <f>IF(N348&lt;&gt;"ja","",IF(O348="",H348,O348)*J348)</f>
        <v/>
      </c>
    </row>
    <row r="349" ht="78" customHeight="1">
      <c r="A349" s="20" t="n">
        <v>342</v>
      </c>
      <c r="B349" s="21" t="inlineStr">
        <is>
          <t>TE02-10</t>
        </is>
      </c>
      <c r="C349" s="22" t="n"/>
      <c r="D349" s="23" t="inlineStr">
        <is>
          <t>IKEA Mammut Kinderstuhl grün
Kinderstuhl IKEA Mammut aus grünem Kunststoff. Die Stühle standen lange im Freien: Farbe ausgeblichen, Oberflächen stumpf und stark verkratzt.</t>
        </is>
      </c>
      <c r="E349" s="13" t="n"/>
      <c r="F349" s="23" t="inlineStr">
        <is>
          <t>Dachterrasse</t>
        </is>
      </c>
      <c r="G349" s="21" t="inlineStr">
        <is>
          <t>stark gebraucht</t>
        </is>
      </c>
      <c r="H349" s="21" t="n">
        <v>15</v>
      </c>
      <c r="I349" s="21" t="inlineStr">
        <is>
          <t>Stück</t>
        </is>
      </c>
      <c r="J349" s="24" t="n">
        <v>5</v>
      </c>
      <c r="K349" s="25">
        <f>J349*1.19</f>
        <v/>
      </c>
      <c r="L349" s="21" t="inlineStr">
        <is>
          <t>VHB</t>
        </is>
      </c>
      <c r="M349" s="23" t="inlineStr">
        <is>
          <t>nur Abholung</t>
        </is>
      </c>
      <c r="N349" s="16" t="n"/>
      <c r="O349" s="17" t="n"/>
      <c r="P349" s="18" t="n"/>
      <c r="Q349" s="26">
        <f>IF(N349&lt;&gt;"ja","",IF(O349="",H349,O349)*J349)</f>
        <v/>
      </c>
    </row>
    <row r="350" ht="78" customHeight="1">
      <c r="A350" s="9" t="n">
        <v>343</v>
      </c>
      <c r="B350" s="10" t="inlineStr">
        <is>
          <t>TE02-11</t>
        </is>
      </c>
      <c r="C350" s="11" t="n"/>
      <c r="D350" s="12" t="inlineStr">
        <is>
          <t>IKEA Mammut Kindertisch grün, rund
Runder Kindertisch IKEA Mammut aus grünem Kunststoff auf drei konischen Beinen.</t>
        </is>
      </c>
      <c r="E350" s="13" t="n"/>
      <c r="F350" s="12" t="inlineStr">
        <is>
          <t>Dachterrasse</t>
        </is>
      </c>
      <c r="G350" s="10" t="inlineStr">
        <is>
          <t>stark gebraucht</t>
        </is>
      </c>
      <c r="H350" s="10" t="n">
        <v>2</v>
      </c>
      <c r="I350" s="10" t="inlineStr">
        <is>
          <t>Stück</t>
        </is>
      </c>
      <c r="J350" s="14" t="n">
        <v>15</v>
      </c>
      <c r="K350" s="15">
        <f>J350*1.19</f>
        <v/>
      </c>
      <c r="L350" s="10" t="inlineStr">
        <is>
          <t>VHB</t>
        </is>
      </c>
      <c r="M350" s="12" t="inlineStr">
        <is>
          <t>nur Abholung</t>
        </is>
      </c>
      <c r="N350" s="16" t="n"/>
      <c r="O350" s="17" t="n"/>
      <c r="P350" s="18" t="n"/>
      <c r="Q350" s="19">
        <f>IF(N350&lt;&gt;"ja","",IF(O350="",H350,O350)*J350)</f>
        <v/>
      </c>
    </row>
    <row r="351" ht="78" customHeight="1">
      <c r="A351" s="20" t="n">
        <v>344</v>
      </c>
      <c r="B351" s="21" t="inlineStr">
        <is>
          <t>TE02-12</t>
        </is>
      </c>
      <c r="C351" s="22" t="n"/>
      <c r="D351" s="23" t="inlineStr">
        <is>
          <t>IKEA Mammut Kindertisch grün, rund, stark verwittert
Runder Kindertisch IKEA Mammut aus grünem Kunststoff. Die Platte ist vom Wetter ausgebleicht und großflächig grau verfärbt.</t>
        </is>
      </c>
      <c r="E351" s="13" t="n"/>
      <c r="F351" s="23" t="inlineStr">
        <is>
          <t>Dachterrasse</t>
        </is>
      </c>
      <c r="G351" s="21" t="inlineStr">
        <is>
          <t>stark gebraucht</t>
        </is>
      </c>
      <c r="H351" s="21" t="n">
        <v>2</v>
      </c>
      <c r="I351" s="21" t="inlineStr">
        <is>
          <t>Stück</t>
        </is>
      </c>
      <c r="J351" s="24" t="n">
        <v>10</v>
      </c>
      <c r="K351" s="25">
        <f>J351*1.19</f>
        <v/>
      </c>
      <c r="L351" s="21" t="inlineStr">
        <is>
          <t>VHB</t>
        </is>
      </c>
      <c r="M351" s="23" t="inlineStr">
        <is>
          <t>nur Abholung</t>
        </is>
      </c>
      <c r="N351" s="16" t="n"/>
      <c r="O351" s="17" t="n"/>
      <c r="P351" s="18" t="n"/>
      <c r="Q351" s="26">
        <f>IF(N351&lt;&gt;"ja","",IF(O351="",H351,O351)*J351)</f>
        <v/>
      </c>
    </row>
    <row r="352" ht="78" customHeight="1">
      <c r="A352" s="9" t="n">
        <v>345</v>
      </c>
      <c r="B352" s="10" t="inlineStr">
        <is>
          <t>TE02-13</t>
        </is>
      </c>
      <c r="C352" s="11" t="n"/>
      <c r="D352" s="12" t="inlineStr">
        <is>
          <t>IKEA Mammut Kinderstuhl weiß
Kinderstuhl IKEA Mammut aus weißem Kunststoff mit runden Beinen und breiter Rückenlehne.</t>
        </is>
      </c>
      <c r="E352" s="13" t="n"/>
      <c r="F352" s="12" t="inlineStr">
        <is>
          <t>Dachterrasse</t>
        </is>
      </c>
      <c r="G352" s="10" t="inlineStr">
        <is>
          <t>gebraucht</t>
        </is>
      </c>
      <c r="H352" s="10" t="n">
        <v>14</v>
      </c>
      <c r="I352" s="10" t="inlineStr">
        <is>
          <t>Stück</t>
        </is>
      </c>
      <c r="J352" s="14" t="n">
        <v>10</v>
      </c>
      <c r="K352" s="15">
        <f>J352*1.19</f>
        <v/>
      </c>
      <c r="L352" s="10" t="inlineStr">
        <is>
          <t>VHB</t>
        </is>
      </c>
      <c r="M352" s="12" t="inlineStr">
        <is>
          <t>nur Abholung</t>
        </is>
      </c>
      <c r="N352" s="16" t="n"/>
      <c r="O352" s="17" t="n"/>
      <c r="P352" s="18" t="n"/>
      <c r="Q352" s="19">
        <f>IF(N352&lt;&gt;"ja","",IF(O352="",H352,O352)*J352)</f>
        <v/>
      </c>
    </row>
    <row r="353" ht="78" customHeight="1">
      <c r="A353" s="20" t="n">
        <v>346</v>
      </c>
      <c r="B353" s="21" t="inlineStr">
        <is>
          <t>TE02-14</t>
        </is>
      </c>
      <c r="C353" s="22" t="n"/>
      <c r="D353" s="23" t="inlineStr">
        <is>
          <t>IKEA Mammut Kinderstuhl rosa
Kinderstuhl IKEA Mammut aus rosa Kunststoff, Farbe an Sitz und Lehne ausgeblichen.</t>
        </is>
      </c>
      <c r="E353" s="13" t="n"/>
      <c r="F353" s="23" t="inlineStr">
        <is>
          <t>Dachterrasse</t>
        </is>
      </c>
      <c r="G353" s="21" t="inlineStr">
        <is>
          <t>gebraucht</t>
        </is>
      </c>
      <c r="H353" s="21" t="n">
        <v>1</v>
      </c>
      <c r="I353" s="21" t="inlineStr">
        <is>
          <t>Stück</t>
        </is>
      </c>
      <c r="J353" s="24" t="n">
        <v>10</v>
      </c>
      <c r="K353" s="25">
        <f>J353*1.19</f>
        <v/>
      </c>
      <c r="L353" s="21" t="inlineStr">
        <is>
          <t>VHB</t>
        </is>
      </c>
      <c r="M353" s="23" t="inlineStr">
        <is>
          <t>nur Abholung</t>
        </is>
      </c>
      <c r="N353" s="16" t="n"/>
      <c r="O353" s="17" t="n"/>
      <c r="P353" s="18" t="n"/>
      <c r="Q353" s="26">
        <f>IF(N353&lt;&gt;"ja","",IF(O353="",H353,O353)*J353)</f>
        <v/>
      </c>
    </row>
    <row r="354" ht="78" customHeight="1">
      <c r="A354" s="9" t="n">
        <v>347</v>
      </c>
      <c r="B354" s="10" t="inlineStr">
        <is>
          <t>TE02-15</t>
        </is>
      </c>
      <c r="C354" s="11" t="n"/>
      <c r="D354" s="12" t="inlineStr">
        <is>
          <t>IKEA Mammut Kindertisch rot
Kindertisch IKEA Mammut aus rotem Kunststoff auf konischen Beinen.</t>
        </is>
      </c>
      <c r="E354" s="13" t="n"/>
      <c r="F354" s="12" t="inlineStr">
        <is>
          <t>Dachterrasse</t>
        </is>
      </c>
      <c r="G354" s="10" t="inlineStr">
        <is>
          <t>gebraucht</t>
        </is>
      </c>
      <c r="H354" s="10" t="n">
        <v>3</v>
      </c>
      <c r="I354" s="10" t="inlineStr">
        <is>
          <t>Stück</t>
        </is>
      </c>
      <c r="J354" s="14" t="n">
        <v>20</v>
      </c>
      <c r="K354" s="15">
        <f>J354*1.19</f>
        <v/>
      </c>
      <c r="L354" s="10" t="inlineStr">
        <is>
          <t>VHB</t>
        </is>
      </c>
      <c r="M354" s="12" t="inlineStr">
        <is>
          <t>nur Abholung</t>
        </is>
      </c>
      <c r="N354" s="16" t="n"/>
      <c r="O354" s="17" t="n"/>
      <c r="P354" s="18" t="n"/>
      <c r="Q354" s="19">
        <f>IF(N354&lt;&gt;"ja","",IF(O354="",H354,O354)*J354)</f>
        <v/>
      </c>
    </row>
    <row r="355" ht="78" customHeight="1">
      <c r="A355" s="20" t="n">
        <v>348</v>
      </c>
      <c r="B355" s="21" t="inlineStr">
        <is>
          <t>TE02-17</t>
        </is>
      </c>
      <c r="C355" s="22" t="n"/>
      <c r="D355" s="23" t="inlineStr">
        <is>
          <t>IKEA Mammut Kindertisch weiß
Rechteckiger Kindertisch IKEA Mammut aus weißem Kunststoff auf konischen Beinen. Die Platte ist fleckig und vom Wetter gezeichnet.</t>
        </is>
      </c>
      <c r="E355" s="13" t="n"/>
      <c r="F355" s="23" t="inlineStr">
        <is>
          <t>Dachterrasse</t>
        </is>
      </c>
      <c r="G355" s="21" t="inlineStr">
        <is>
          <t>gebraucht</t>
        </is>
      </c>
      <c r="H355" s="21" t="n">
        <v>3</v>
      </c>
      <c r="I355" s="21" t="inlineStr">
        <is>
          <t>Stück</t>
        </is>
      </c>
      <c r="J355" s="24" t="n">
        <v>20</v>
      </c>
      <c r="K355" s="25">
        <f>J355*1.19</f>
        <v/>
      </c>
      <c r="L355" s="21" t="inlineStr">
        <is>
          <t>VHB</t>
        </is>
      </c>
      <c r="M355" s="23" t="inlineStr">
        <is>
          <t>nur Abholung</t>
        </is>
      </c>
      <c r="N355" s="16" t="n"/>
      <c r="O355" s="17" t="n"/>
      <c r="P355" s="18" t="n"/>
      <c r="Q355" s="26">
        <f>IF(N355&lt;&gt;"ja","",IF(O355="",H355,O355)*J355)</f>
        <v/>
      </c>
    </row>
    <row r="356" ht="78" customHeight="1">
      <c r="A356" s="9" t="n">
        <v>349</v>
      </c>
      <c r="B356" s="10" t="inlineStr">
        <is>
          <t>GA01-02</t>
        </is>
      </c>
      <c r="C356" s="11" t="n"/>
      <c r="D356" s="12" t="inlineStr">
        <is>
          <t>Smoby Kinderrutsche
Freistehende Kinderrutsche von Smoby aus Kunststoff mit Leiter und Handläufen. Logo am Gestell eingeprägt: Smoby.</t>
        </is>
      </c>
      <c r="E356" s="13" t="n"/>
      <c r="F356" s="12" t="inlineStr">
        <is>
          <t>Gartenanlage</t>
        </is>
      </c>
      <c r="G356" s="10" t="inlineStr">
        <is>
          <t>gebraucht</t>
        </is>
      </c>
      <c r="H356" s="10" t="n">
        <v>2</v>
      </c>
      <c r="I356" s="10" t="inlineStr">
        <is>
          <t>Stück</t>
        </is>
      </c>
      <c r="J356" s="14" t="n">
        <v>35</v>
      </c>
      <c r="K356" s="15">
        <f>J356*1.19</f>
        <v/>
      </c>
      <c r="L356" s="10" t="inlineStr">
        <is>
          <t>VHB</t>
        </is>
      </c>
      <c r="M356" s="12" t="inlineStr">
        <is>
          <t>nur Abholung</t>
        </is>
      </c>
      <c r="N356" s="16" t="n"/>
      <c r="O356" s="17" t="n"/>
      <c r="P356" s="18" t="n"/>
      <c r="Q356" s="19">
        <f>IF(N356&lt;&gt;"ja","",IF(O356="",H356,O356)*J356)</f>
        <v/>
      </c>
    </row>
    <row r="357" ht="78" customHeight="1">
      <c r="A357" s="20" t="n">
        <v>350</v>
      </c>
      <c r="B357" s="21" t="inlineStr">
        <is>
          <t>GA01-03</t>
        </is>
      </c>
      <c r="C357" s="22" t="n"/>
      <c r="D357" s="23" t="inlineStr">
        <is>
          <t>Schaukelanlage Holz mit Leiter und Hängehöhle
Schaukelgerüst aus massiven Holzbalken mit zwei Schaukelsitzen an Seilen, einer Stoff-Hängehöhle und einer angebauten Leiter. Das Holz ist wettergrau.</t>
        </is>
      </c>
      <c r="E357" s="13" t="n"/>
      <c r="F357" s="23" t="inlineStr">
        <is>
          <t>Gartenanlage</t>
        </is>
      </c>
      <c r="G357" s="21" t="inlineStr">
        <is>
          <t>gebraucht</t>
        </is>
      </c>
      <c r="H357" s="21" t="n">
        <v>1</v>
      </c>
      <c r="I357" s="21" t="inlineStr">
        <is>
          <t>Stück</t>
        </is>
      </c>
      <c r="J357" s="24" t="n">
        <v>200</v>
      </c>
      <c r="K357" s="25">
        <f>J357*1.19</f>
        <v/>
      </c>
      <c r="L357" s="21" t="inlineStr">
        <is>
          <t>VHB</t>
        </is>
      </c>
      <c r="M357" s="23" t="inlineStr">
        <is>
          <t>nur Abholung</t>
        </is>
      </c>
      <c r="N357" s="16" t="n"/>
      <c r="O357" s="17" t="n"/>
      <c r="P357" s="18" t="n"/>
      <c r="Q357" s="26">
        <f>IF(N357&lt;&gt;"ja","",IF(O357="",H357,O357)*J357)</f>
        <v/>
      </c>
    </row>
    <row r="358" ht="78" customHeight="1">
      <c r="A358" s="9" t="n">
        <v>351</v>
      </c>
      <c r="B358" s="10" t="inlineStr">
        <is>
          <t>GA01-04</t>
        </is>
      </c>
      <c r="C358" s="11" t="n"/>
      <c r="D358" s="12" t="inlineStr">
        <is>
          <t>Schaukelanlage Holz mit Rutsche und Strickleiter
Schaukelgerüst aus Rundhölzern mit Schaukelsitz, Tellerschaukel, Strickleiter, Aufstiegsleiter und angebauter blauer Wellenrutsche. Das Holz ist wettergrau.</t>
        </is>
      </c>
      <c r="E358" s="13" t="n"/>
      <c r="F358" s="12" t="inlineStr">
        <is>
          <t>Gartenanlage</t>
        </is>
      </c>
      <c r="G358" s="10" t="inlineStr">
        <is>
          <t>gebraucht</t>
        </is>
      </c>
      <c r="H358" s="10" t="n">
        <v>1</v>
      </c>
      <c r="I358" s="10" t="inlineStr">
        <is>
          <t>Stück</t>
        </is>
      </c>
      <c r="J358" s="14" t="n">
        <v>250</v>
      </c>
      <c r="K358" s="15">
        <f>J358*1.19</f>
        <v/>
      </c>
      <c r="L358" s="10" t="inlineStr">
        <is>
          <t>VHB</t>
        </is>
      </c>
      <c r="M358" s="12" t="inlineStr">
        <is>
          <t>nur Abholung</t>
        </is>
      </c>
      <c r="N358" s="16" t="n"/>
      <c r="O358" s="17" t="n"/>
      <c r="P358" s="18" t="n"/>
      <c r="Q358" s="19">
        <f>IF(N358&lt;&gt;"ja","",IF(O358="",H358,O358)*J358)</f>
        <v/>
      </c>
    </row>
    <row r="359" ht="78" customHeight="1">
      <c r="A359" s="20" t="n">
        <v>352</v>
      </c>
      <c r="B359" s="21" t="inlineStr">
        <is>
          <t>GA01-05</t>
        </is>
      </c>
      <c r="C359" s="22" t="n"/>
      <c r="D359" s="23" t="inlineStr">
        <is>
          <t>Smoby Kindertisch mit zwei Stühlen
Kindersitzgruppe von Smoby aus Kunststoff: rechteckiger Tisch in Rot und Weiß sowie zwei Schalenstühle in Rot mit weißer Sitzfläche. Die Platte ist ausgeblichen und verschmutzt.</t>
        </is>
      </c>
      <c r="E359" s="13" t="n"/>
      <c r="F359" s="23" t="inlineStr">
        <is>
          <t>Gartenanlage</t>
        </is>
      </c>
      <c r="G359" s="21" t="inlineStr">
        <is>
          <t>gebraucht</t>
        </is>
      </c>
      <c r="H359" s="21" t="n">
        <v>1</v>
      </c>
      <c r="I359" s="21" t="inlineStr">
        <is>
          <t>Set</t>
        </is>
      </c>
      <c r="J359" s="24" t="n">
        <v>40</v>
      </c>
      <c r="K359" s="25">
        <f>J359*1.19</f>
        <v/>
      </c>
      <c r="L359" s="21" t="inlineStr">
        <is>
          <t>VHB</t>
        </is>
      </c>
      <c r="M359" s="23" t="inlineStr">
        <is>
          <t>nur Abholung</t>
        </is>
      </c>
      <c r="N359" s="16" t="n"/>
      <c r="O359" s="17" t="n"/>
      <c r="P359" s="18" t="n"/>
      <c r="Q359" s="26">
        <f>IF(N359&lt;&gt;"ja","",IF(O359="",H359,O359)*J359)</f>
        <v/>
      </c>
    </row>
    <row r="360" ht="78" customHeight="1">
      <c r="A360" s="9" t="n">
        <v>353</v>
      </c>
      <c r="B360" s="10" t="inlineStr">
        <is>
          <t>GA01-06</t>
        </is>
      </c>
      <c r="C360" s="11" t="n"/>
      <c r="D360" s="12" t="inlineStr">
        <is>
          <t>IKEA Mammut Kinderstuhl weiß
Kinderstuhl IKEA Mammut aus weißem Kunststoff mit runden Beinen und breiter Rückenlehne.</t>
        </is>
      </c>
      <c r="E360" s="13" t="n"/>
      <c r="F360" s="12" t="inlineStr">
        <is>
          <t>Gartenanlage</t>
        </is>
      </c>
      <c r="G360" s="10" t="inlineStr">
        <is>
          <t>gut</t>
        </is>
      </c>
      <c r="H360" s="10" t="n">
        <v>6</v>
      </c>
      <c r="I360" s="10" t="inlineStr">
        <is>
          <t>Stück</t>
        </is>
      </c>
      <c r="J360" s="14" t="n">
        <v>10</v>
      </c>
      <c r="K360" s="15">
        <f>J360*1.19</f>
        <v/>
      </c>
      <c r="L360" s="10" t="inlineStr">
        <is>
          <t>VHB</t>
        </is>
      </c>
      <c r="M360" s="12" t="inlineStr">
        <is>
          <t>nur Abholung</t>
        </is>
      </c>
      <c r="N360" s="16" t="n"/>
      <c r="O360" s="17" t="n"/>
      <c r="P360" s="18" t="n"/>
      <c r="Q360" s="19">
        <f>IF(N360&lt;&gt;"ja","",IF(O360="",H360,O360)*J360)</f>
        <v/>
      </c>
    </row>
    <row r="361" ht="78" customHeight="1">
      <c r="A361" s="20" t="n">
        <v>354</v>
      </c>
      <c r="B361" s="21" t="inlineStr">
        <is>
          <t>GA01-07</t>
        </is>
      </c>
      <c r="C361" s="22" t="n"/>
      <c r="D361" s="23" t="inlineStr">
        <is>
          <t>IKEA Mammut Kinderstuhl blau
Kinderstuhl IKEA Mammut aus blauem Kunststoff. Die Stühle standen lange im Freien: Farbe ausgeblichen, Oberflächen stumpf und verschmutzt.</t>
        </is>
      </c>
      <c r="E361" s="13" t="n"/>
      <c r="F361" s="23" t="inlineStr">
        <is>
          <t>Gartenanlage</t>
        </is>
      </c>
      <c r="G361" s="21" t="inlineStr">
        <is>
          <t>stark gebraucht</t>
        </is>
      </c>
      <c r="H361" s="21" t="n">
        <v>6</v>
      </c>
      <c r="I361" s="21" t="inlineStr">
        <is>
          <t>Stück</t>
        </is>
      </c>
      <c r="J361" s="24" t="n">
        <v>5</v>
      </c>
      <c r="K361" s="25">
        <f>J361*1.19</f>
        <v/>
      </c>
      <c r="L361" s="21" t="inlineStr">
        <is>
          <t>VHB</t>
        </is>
      </c>
      <c r="M361" s="23" t="inlineStr">
        <is>
          <t>nur Abholung</t>
        </is>
      </c>
      <c r="N361" s="16" t="n"/>
      <c r="O361" s="17" t="n"/>
      <c r="P361" s="18" t="n"/>
      <c r="Q361" s="26">
        <f>IF(N361&lt;&gt;"ja","",IF(O361="",H361,O361)*J361)</f>
        <v/>
      </c>
    </row>
    <row r="362" ht="78" customHeight="1">
      <c r="A362" s="9" t="n">
        <v>355</v>
      </c>
      <c r="B362" s="10" t="inlineStr">
        <is>
          <t>GA01-08</t>
        </is>
      </c>
      <c r="C362" s="11" t="n"/>
      <c r="D362" s="12" t="inlineStr">
        <is>
          <t>IKEA Mammut Kinderstuhl rosa
Kinderstuhl IKEA Mammut aus rosa Kunststoff. Die Stühle standen lange im Freien: Farbe ausgeblichen, Oberflächen stumpf.</t>
        </is>
      </c>
      <c r="E362" s="13" t="n"/>
      <c r="F362" s="12" t="inlineStr">
        <is>
          <t>Gartenanlage</t>
        </is>
      </c>
      <c r="G362" s="10" t="inlineStr">
        <is>
          <t>stark gebraucht</t>
        </is>
      </c>
      <c r="H362" s="10" t="n">
        <v>3</v>
      </c>
      <c r="I362" s="10" t="inlineStr">
        <is>
          <t>Stück</t>
        </is>
      </c>
      <c r="J362" s="14" t="n">
        <v>5</v>
      </c>
      <c r="K362" s="15">
        <f>J362*1.19</f>
        <v/>
      </c>
      <c r="L362" s="10" t="inlineStr">
        <is>
          <t>VHB</t>
        </is>
      </c>
      <c r="M362" s="12" t="inlineStr">
        <is>
          <t>nur Abholung</t>
        </is>
      </c>
      <c r="N362" s="16" t="n"/>
      <c r="O362" s="17" t="n"/>
      <c r="P362" s="18" t="n"/>
      <c r="Q362" s="19">
        <f>IF(N362&lt;&gt;"ja","",IF(O362="",H362,O362)*J362)</f>
        <v/>
      </c>
    </row>
    <row r="363" ht="78" customHeight="1">
      <c r="A363" s="20" t="n">
        <v>356</v>
      </c>
      <c r="B363" s="21" t="inlineStr">
        <is>
          <t>GA01-09</t>
        </is>
      </c>
      <c r="C363" s="22" t="n"/>
      <c r="D363" s="23" t="inlineStr">
        <is>
          <t>IKEA Mammut Kindertisch weiß
Kindertisch IKEA Mammut aus weißem Kunststoff auf konischen Beinen.</t>
        </is>
      </c>
      <c r="E363" s="13" t="n"/>
      <c r="F363" s="23" t="inlineStr">
        <is>
          <t>Gartenanlage</t>
        </is>
      </c>
      <c r="G363" s="21" t="inlineStr">
        <is>
          <t>gut</t>
        </is>
      </c>
      <c r="H363" s="21" t="n">
        <v>2</v>
      </c>
      <c r="I363" s="21" t="inlineStr">
        <is>
          <t>Stück</t>
        </is>
      </c>
      <c r="J363" s="24" t="n">
        <v>25</v>
      </c>
      <c r="K363" s="25">
        <f>J363*1.19</f>
        <v/>
      </c>
      <c r="L363" s="21" t="inlineStr">
        <is>
          <t>VHB</t>
        </is>
      </c>
      <c r="M363" s="23" t="inlineStr">
        <is>
          <t>nur Abholung</t>
        </is>
      </c>
      <c r="N363" s="16" t="n"/>
      <c r="O363" s="17" t="n"/>
      <c r="P363" s="18" t="n"/>
      <c r="Q363" s="26">
        <f>IF(N363&lt;&gt;"ja","",IF(O363="",H363,O363)*J363)</f>
        <v/>
      </c>
    </row>
    <row r="364" ht="78" customHeight="1">
      <c r="A364" s="9" t="n">
        <v>357</v>
      </c>
      <c r="B364" s="10" t="inlineStr">
        <is>
          <t>GA01-10</t>
        </is>
      </c>
      <c r="C364" s="11" t="n"/>
      <c r="D364" s="12" t="inlineStr">
        <is>
          <t>IKEA Mammut Kindertisch rot
Kindertisch IKEA Mammut aus rotem Kunststoff auf konischen Beinen.</t>
        </is>
      </c>
      <c r="E364" s="13" t="n"/>
      <c r="F364" s="12" t="inlineStr">
        <is>
          <t>Gartenanlage</t>
        </is>
      </c>
      <c r="G364" s="10" t="inlineStr">
        <is>
          <t>gut</t>
        </is>
      </c>
      <c r="H364" s="10" t="n">
        <v>2</v>
      </c>
      <c r="I364" s="10" t="inlineStr">
        <is>
          <t>Stück</t>
        </is>
      </c>
      <c r="J364" s="14" t="n">
        <v>25</v>
      </c>
      <c r="K364" s="15">
        <f>J364*1.19</f>
        <v/>
      </c>
      <c r="L364" s="10" t="inlineStr">
        <is>
          <t>VHB</t>
        </is>
      </c>
      <c r="M364" s="12" t="inlineStr">
        <is>
          <t>nur Abholung</t>
        </is>
      </c>
      <c r="N364" s="16" t="n"/>
      <c r="O364" s="17" t="n"/>
      <c r="P364" s="18" t="n"/>
      <c r="Q364" s="19">
        <f>IF(N364&lt;&gt;"ja","",IF(O364="",H364,O364)*J364)</f>
        <v/>
      </c>
    </row>
    <row r="365" ht="78" customHeight="1">
      <c r="A365" s="20" t="n">
        <v>358</v>
      </c>
      <c r="B365" s="21" t="inlineStr">
        <is>
          <t>GA01-11</t>
        </is>
      </c>
      <c r="C365" s="22" t="n"/>
      <c r="D365" s="23" t="inlineStr">
        <is>
          <t>Fenwick Trettraktor Gabelstapler
Tretfahrzeug in Gabelstaplerform, rot mit schwarzem Hubmast und Stollenreifen, Hubgabel über eine Kurbel bedienbar. Aufdruck an der Seite: FENWICK.</t>
        </is>
      </c>
      <c r="E365" s="13" t="n"/>
      <c r="F365" s="23" t="inlineStr">
        <is>
          <t>Gartenanlage</t>
        </is>
      </c>
      <c r="G365" s="21" t="inlineStr">
        <is>
          <t>gebraucht</t>
        </is>
      </c>
      <c r="H365" s="21" t="n">
        <v>2</v>
      </c>
      <c r="I365" s="21" t="inlineStr">
        <is>
          <t>Stück</t>
        </is>
      </c>
      <c r="J365" s="24" t="n">
        <v>70</v>
      </c>
      <c r="K365" s="25">
        <f>J365*1.19</f>
        <v/>
      </c>
      <c r="L365" s="21" t="inlineStr">
        <is>
          <t>VHB</t>
        </is>
      </c>
      <c r="M365" s="23" t="inlineStr">
        <is>
          <t>nur Abholung</t>
        </is>
      </c>
      <c r="N365" s="16" t="n"/>
      <c r="O365" s="17" t="n"/>
      <c r="P365" s="18" t="n"/>
      <c r="Q365" s="26">
        <f>IF(N365&lt;&gt;"ja","",IF(O365="",H365,O365)*J365)</f>
        <v/>
      </c>
    </row>
    <row r="366" ht="78" customHeight="1">
      <c r="A366" s="9" t="n">
        <v>359</v>
      </c>
      <c r="B366" s="10" t="inlineStr">
        <is>
          <t>GA01-12</t>
        </is>
      </c>
      <c r="C366" s="11" t="n"/>
      <c r="D366" s="12" t="inlineStr">
        <is>
          <t>Claas Axos 340 Trettraktor
Tretfahrzeug in Traktorform mit Claas-Aufdruck, grün-grau, mit Lenkrad, verstellbarem Sitz, Anhängerkupplung und Stollenreifen. Aufdruck an der Motorhaube: CLAAS 340 AXOS.</t>
        </is>
      </c>
      <c r="E366" s="13" t="n"/>
      <c r="F366" s="12" t="inlineStr">
        <is>
          <t>Gartenanlage</t>
        </is>
      </c>
      <c r="G366" s="10" t="inlineStr">
        <is>
          <t>gebraucht</t>
        </is>
      </c>
      <c r="H366" s="10" t="n">
        <v>4</v>
      </c>
      <c r="I366" s="10" t="inlineStr">
        <is>
          <t>Stück</t>
        </is>
      </c>
      <c r="J366" s="14" t="n">
        <v>70</v>
      </c>
      <c r="K366" s="15">
        <f>J366*1.19</f>
        <v/>
      </c>
      <c r="L366" s="10" t="inlineStr">
        <is>
          <t>VHB</t>
        </is>
      </c>
      <c r="M366" s="12" t="inlineStr">
        <is>
          <t>nur Abholung</t>
        </is>
      </c>
      <c r="N366" s="16" t="n"/>
      <c r="O366" s="17" t="n"/>
      <c r="P366" s="18" t="n"/>
      <c r="Q366" s="19">
        <f>IF(N366&lt;&gt;"ja","",IF(O366="",H366,O366)*J366)</f>
        <v/>
      </c>
    </row>
    <row r="367" ht="78" customHeight="1">
      <c r="A367" s="20" t="n">
        <v>360</v>
      </c>
      <c r="B367" s="21" t="inlineStr">
        <is>
          <t>GA01-13</t>
        </is>
      </c>
      <c r="C367" s="22" t="n"/>
      <c r="D367" s="23" t="inlineStr">
        <is>
          <t>Kinder-Liege Kunststoff orange
Niedrige Kinderliege aus orangefarbenem Kunststoff in einem Stück, stapelbar. Die Sitzfläche hat einen kleinen Riss an der Vorderkante.</t>
        </is>
      </c>
      <c r="E367" s="13" t="n"/>
      <c r="F367" s="23" t="inlineStr">
        <is>
          <t>Gartenanlage</t>
        </is>
      </c>
      <c r="G367" s="21" t="inlineStr">
        <is>
          <t>gebraucht</t>
        </is>
      </c>
      <c r="H367" s="21" t="n">
        <v>2</v>
      </c>
      <c r="I367" s="21" t="inlineStr">
        <is>
          <t>Stück</t>
        </is>
      </c>
      <c r="J367" s="24" t="n">
        <v>25</v>
      </c>
      <c r="K367" s="25">
        <f>J367*1.19</f>
        <v/>
      </c>
      <c r="L367" s="21" t="inlineStr">
        <is>
          <t>VHB</t>
        </is>
      </c>
      <c r="M367" s="23" t="inlineStr">
        <is>
          <t>nur Abholung</t>
        </is>
      </c>
      <c r="N367" s="16" t="n"/>
      <c r="O367" s="17" t="n"/>
      <c r="P367" s="18" t="n"/>
      <c r="Q367" s="26">
        <f>IF(N367&lt;&gt;"ja","",IF(O367="",H367,O367)*J367)</f>
        <v/>
      </c>
    </row>
    <row r="368" ht="78" customHeight="1">
      <c r="A368" s="9" t="n">
        <v>361</v>
      </c>
      <c r="B368" s="35" t="inlineStr">
        <is>
          <t>GA01-14</t>
        </is>
      </c>
      <c r="C368" s="11" t="n"/>
      <c r="D368" s="12" t="inlineStr">
        <is>
          <t>Wehrfritz Spielanlage Burg mit zwei Rutschen
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E368" s="13" t="n"/>
      <c r="F368" s="12" t="inlineStr">
        <is>
          <t>Gartenanlage</t>
        </is>
      </c>
      <c r="G368" s="10" t="inlineStr">
        <is>
          <t>gebraucht</t>
        </is>
      </c>
      <c r="H368" s="10" t="n">
        <v>1</v>
      </c>
      <c r="I368" s="10" t="inlineStr">
        <is>
          <t>Stück</t>
        </is>
      </c>
      <c r="J368" s="14" t="n">
        <v>1200</v>
      </c>
      <c r="K368" s="15">
        <f>J368*1.19</f>
        <v/>
      </c>
      <c r="L368" s="10" t="inlineStr">
        <is>
          <t>VHB</t>
        </is>
      </c>
      <c r="M368" s="12" t="inlineStr">
        <is>
          <t>nur Abholung</t>
        </is>
      </c>
      <c r="N368" s="16" t="n"/>
      <c r="O368" s="17" t="n"/>
      <c r="P368" s="18" t="n"/>
      <c r="Q368" s="19">
        <f>IF(N368&lt;&gt;"ja","",IF(O368="",H368,O368)*J368)</f>
        <v/>
      </c>
    </row>
    <row r="369" ht="78" customHeight="1">
      <c r="A369" s="20" t="n">
        <v>362</v>
      </c>
      <c r="B369" s="21" t="inlineStr">
        <is>
          <t>GA01-15</t>
        </is>
      </c>
      <c r="C369" s="22" t="n"/>
      <c r="D369" s="23" t="inlineStr">
        <is>
          <t>Sitzgruppe Holz, sechseckig
Sechseckige Sitzgruppe aus Massivholz: Tischplatte mit umlaufenden Bänken, fest verschraubt. Das Holz ist durchgehend wettergrau.</t>
        </is>
      </c>
      <c r="E369" s="13" t="n"/>
      <c r="F369" s="23" t="inlineStr">
        <is>
          <t>Gartenanlage</t>
        </is>
      </c>
      <c r="G369" s="21" t="inlineStr">
        <is>
          <t>stark gebraucht</t>
        </is>
      </c>
      <c r="H369" s="21" t="n">
        <v>2</v>
      </c>
      <c r="I369" s="21" t="inlineStr">
        <is>
          <t>Stück</t>
        </is>
      </c>
      <c r="J369" s="24" t="n">
        <v>100</v>
      </c>
      <c r="K369" s="25">
        <f>J369*1.19</f>
        <v/>
      </c>
      <c r="L369" s="21" t="inlineStr">
        <is>
          <t>VHB</t>
        </is>
      </c>
      <c r="M369" s="23" t="inlineStr">
        <is>
          <t>nur Abholung</t>
        </is>
      </c>
      <c r="N369" s="16" t="n"/>
      <c r="O369" s="17" t="n"/>
      <c r="P369" s="18" t="n"/>
      <c r="Q369" s="26">
        <f>IF(N369&lt;&gt;"ja","",IF(O369="",H369,O369)*J369)</f>
        <v/>
      </c>
    </row>
    <row r="370" ht="78" customHeight="1">
      <c r="A370" s="9" t="n">
        <v>363</v>
      </c>
      <c r="B370" s="10" t="inlineStr">
        <is>
          <t>GA01-16</t>
        </is>
      </c>
      <c r="C370" s="11" t="n"/>
      <c r="D370" s="12" t="inlineStr">
        <is>
          <t>Pinolino Kindersitzgarnitur mit Tisch
Kindersitzgarnitur von Pinolino aus Massivholz: Tisch mit zwei fest verbundenen Bänken. Brandzeichen auf der Platte: Pinolino. Das Holz ist durchgehend wettergrau.</t>
        </is>
      </c>
      <c r="E370" s="13" t="n"/>
      <c r="F370" s="12" t="inlineStr">
        <is>
          <t>Gartenanlage</t>
        </is>
      </c>
      <c r="G370" s="10" t="inlineStr">
        <is>
          <t>stark gebraucht</t>
        </is>
      </c>
      <c r="H370" s="10" t="n">
        <v>4</v>
      </c>
      <c r="I370" s="10" t="inlineStr">
        <is>
          <t>Stück</t>
        </is>
      </c>
      <c r="J370" s="14" t="n">
        <v>35</v>
      </c>
      <c r="K370" s="15">
        <f>J370*1.19</f>
        <v/>
      </c>
      <c r="L370" s="10" t="inlineStr">
        <is>
          <t>VHB</t>
        </is>
      </c>
      <c r="M370" s="12" t="inlineStr">
        <is>
          <t>nur Abholung</t>
        </is>
      </c>
      <c r="N370" s="16" t="n"/>
      <c r="O370" s="17" t="n"/>
      <c r="P370" s="18" t="n"/>
      <c r="Q370" s="19">
        <f>IF(N370&lt;&gt;"ja","",IF(O370="",H370,O370)*J370)</f>
        <v/>
      </c>
    </row>
    <row r="372" ht="24" customHeight="1">
      <c r="A372" s="36" t="inlineStr">
        <is>
          <t>A · IHRE AUSWAHL</t>
        </is>
      </c>
      <c r="B372" s="1" t="n"/>
      <c r="C372" s="1" t="n"/>
      <c r="D372" s="1" t="n"/>
      <c r="E372" s="1" t="n"/>
      <c r="F372" s="1" t="n"/>
      <c r="G372" s="1" t="n"/>
      <c r="H372" s="1" t="n"/>
      <c r="I372" s="1" t="n"/>
      <c r="J372" s="1" t="n"/>
      <c r="K372" s="1" t="n"/>
      <c r="L372" s="1" t="n"/>
      <c r="M372" s="1" t="n"/>
      <c r="N372" s="1" t="n"/>
      <c r="O372" s="1" t="n"/>
      <c r="P372" s="1" t="n"/>
      <c r="Q372" s="1" t="n"/>
    </row>
    <row r="373" ht="22" customHeight="1">
      <c r="A373" s="37" t="inlineStr">
        <is>
          <t>Wert Ihrer Auswahl netto</t>
        </is>
      </c>
      <c r="Q373" s="38">
        <f>SUM(Q8:Q370)</f>
        <v/>
      </c>
    </row>
    <row r="374" ht="22" customHeight="1">
      <c r="A374" s="37" t="inlineStr">
        <is>
          <t>zzgl. 19 % Umsatzsteuer</t>
        </is>
      </c>
      <c r="Q374" s="38">
        <f>Q373*0.19</f>
        <v/>
      </c>
    </row>
    <row r="375" ht="26" customHeight="1">
      <c r="A375" s="39" t="inlineStr">
        <is>
          <t>Wert Ihrer Auswahl brutto</t>
        </is>
      </c>
      <c r="Q375" s="40">
        <f>Q373+Q374</f>
        <v/>
      </c>
    </row>
    <row r="376" ht="22" customHeight="1">
      <c r="A376" s="37" t="inlineStr">
        <is>
          <t>gewählte Positionen</t>
        </is>
      </c>
      <c r="Q376" s="41">
        <f>COUNTIF(N8:N370,"ja")</f>
        <v/>
      </c>
    </row>
    <row r="377">
      <c r="A377" s="42" t="inlineStr">
        <is>
          <t>Solange Sie nichts eintragen, bleiben diese Summen leer. Ihre Eintragungen sind eine Interessenbekundung und keine Reservierung.</t>
        </is>
      </c>
    </row>
    <row r="379" ht="24" customHeight="1">
      <c r="A379" s="43" t="inlineStr">
        <is>
          <t>B · GESAMTBESTAND</t>
        </is>
      </c>
      <c r="B379" s="44" t="n"/>
      <c r="C379" s="44" t="n"/>
      <c r="D379" s="44" t="n"/>
      <c r="E379" s="44" t="n"/>
      <c r="F379" s="44" t="n"/>
      <c r="G379" s="44" t="n"/>
      <c r="H379" s="44" t="n"/>
      <c r="I379" s="44" t="n"/>
      <c r="J379" s="44" t="n"/>
      <c r="K379" s="44" t="n"/>
      <c r="L379" s="44" t="n"/>
      <c r="M379" s="44" t="n"/>
      <c r="N379" s="44" t="n"/>
      <c r="O379" s="44" t="n"/>
      <c r="P379" s="44" t="n"/>
      <c r="Q379" s="44" t="n"/>
    </row>
    <row r="380" ht="22" customHeight="1">
      <c r="A380" s="37" t="inlineStr">
        <is>
          <t>Gesamtwert aller gelisteten Positionen netto</t>
        </is>
      </c>
      <c r="Q380" s="38">
        <f>SUMPRODUCT(H8:H370,J8:J370)</f>
        <v/>
      </c>
    </row>
    <row r="381" ht="22" customHeight="1">
      <c r="A381" s="37" t="inlineStr">
        <is>
          <t>zzgl. 19 % Umsatzsteuer</t>
        </is>
      </c>
      <c r="Q381" s="38">
        <f>Q380*0.19</f>
        <v/>
      </c>
    </row>
    <row r="382" ht="22" customHeight="1">
      <c r="A382" s="45" t="inlineStr">
        <is>
          <t>Gesamtwert brutto</t>
        </is>
      </c>
      <c r="Q382" s="46">
        <f>Q380+Q381</f>
        <v/>
      </c>
    </row>
    <row r="384" ht="24" customHeight="1">
      <c r="A384" s="47" t="inlineStr">
        <is>
          <t>C · PAKETANGEBOT  (Übernahme des gesamten Bestands)</t>
        </is>
      </c>
      <c r="B384" s="48" t="n"/>
      <c r="C384" s="48" t="n"/>
      <c r="D384" s="48" t="n"/>
      <c r="E384" s="48" t="n"/>
      <c r="F384" s="48" t="n"/>
      <c r="G384" s="48" t="n"/>
      <c r="H384" s="48" t="n"/>
      <c r="I384" s="48" t="n"/>
      <c r="J384" s="48" t="n"/>
      <c r="K384" s="48" t="n"/>
      <c r="L384" s="48" t="n"/>
      <c r="M384" s="48" t="n"/>
      <c r="N384" s="48" t="n"/>
      <c r="O384" s="48" t="n"/>
      <c r="P384" s="48" t="n"/>
      <c r="Q384" s="48" t="n"/>
    </row>
    <row r="385" ht="22" customHeight="1">
      <c r="A385" s="37" t="inlineStr">
        <is>
          <t>Gesamtwert netto abzüglich Paketnachlass 15 %</t>
        </is>
      </c>
      <c r="Q385" s="38">
        <f>-Q380*0.15</f>
        <v/>
      </c>
    </row>
    <row r="386" ht="22" customHeight="1">
      <c r="A386" s="45" t="inlineStr">
        <is>
          <t>Paketpreis netto</t>
        </is>
      </c>
      <c r="Q386" s="46">
        <f>Q380+Q385</f>
        <v/>
      </c>
    </row>
    <row r="387" ht="22" customHeight="1">
      <c r="A387" s="37" t="inlineStr">
        <is>
          <t>zzgl. 19 % Umsatzsteuer</t>
        </is>
      </c>
      <c r="Q387" s="38">
        <f>Q386*0.19</f>
        <v/>
      </c>
    </row>
    <row r="388" ht="26" customHeight="1">
      <c r="A388" s="39" t="inlineStr">
        <is>
          <t>Paketpreis brutto</t>
        </is>
      </c>
      <c r="Q388" s="40">
        <f>Q386+Q387</f>
        <v/>
      </c>
    </row>
    <row r="389">
      <c r="A389"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391">
      <c r="A391"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392"/>
    <row r="393"/>
    <row r="394"/>
  </sheetData>
  <autoFilter ref="A7:Q370"/>
  <mergeCells count="26">
    <mergeCell ref="C1:Q1"/>
    <mergeCell ref="A374:P374"/>
    <mergeCell ref="A386:P386"/>
    <mergeCell ref="A1:B1"/>
    <mergeCell ref="A380:P380"/>
    <mergeCell ref="A373:P373"/>
    <mergeCell ref="L4:Q4"/>
    <mergeCell ref="C3:I3"/>
    <mergeCell ref="A382:P382"/>
    <mergeCell ref="A379:Q379"/>
    <mergeCell ref="A387:P387"/>
    <mergeCell ref="A391:Q394"/>
    <mergeCell ref="C4:I4"/>
    <mergeCell ref="A384:Q384"/>
    <mergeCell ref="A5:Q5"/>
    <mergeCell ref="L2:Q2"/>
    <mergeCell ref="A388:P388"/>
    <mergeCell ref="A377:Q377"/>
    <mergeCell ref="A375:P375"/>
    <mergeCell ref="A389:Q389"/>
    <mergeCell ref="A385:P385"/>
    <mergeCell ref="A376:P376"/>
    <mergeCell ref="C2:I2"/>
    <mergeCell ref="L3:Q3"/>
    <mergeCell ref="A381:P381"/>
    <mergeCell ref="A372:Q372"/>
  </mergeCells>
  <conditionalFormatting sqref="A8:Q370">
    <cfRule type="expression" priority="1" dxfId="0" stopIfTrue="0">
      <formula>$N8="ja"</formula>
    </cfRule>
  </conditionalFormatting>
  <dataValidations count="2">
    <dataValidation sqref="N8:N370" showDropDown="0" showInputMessage="0" showErrorMessage="1" allowBlank="1" errorTitle="Interesse" error="Bitte „ja&quot; oder „nein&quot; wählen." type="list">
      <formula1>"ja,nein"</formula1>
    </dataValidation>
    <dataValidation sqref="O8:O370"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2026-09-24T09:34:53Z</dcterms:created>
  <dcterms:modified xmlns:dcterms="http://purl.org/dc/terms/" xmlns:xsi="http://www.w3.org/2001/XMLSchema-instance" xsi:type="dcterms:W3CDTF">2026-09-24T09:35:00Z</dcterms:modified>
</cp:coreProperties>
</file>