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'Angebot'!$A$7:$Q$192</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16"/>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Kinderschrank weiß mit Handabdrücken
Hoher Schrank in Weiß mit Türen und Schubladen, Griffmulden. Auf den Fronten kleben Aufkleber mit Kinderhandabdrücken in Schwarz und Rot; sie lassen sich abziehen.</t>
        </is>
      </c>
      <c r="E190" s="13" t="n"/>
      <c r="F190" s="12" t="inlineStr">
        <is>
          <t>Flur 2</t>
        </is>
      </c>
      <c r="G190" s="10" t="inlineStr">
        <is>
          <t>gebraucht</t>
        </is>
      </c>
      <c r="H190" s="10" t="n">
        <v>2</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1</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4" ht="24" customHeight="1">
      <c r="A194" s="36" t="inlineStr">
        <is>
          <t>A · IHRE AUSWAHL</t>
        </is>
      </c>
      <c r="B194" s="1" t="n"/>
      <c r="C194" s="1" t="n"/>
      <c r="D194" s="1" t="n"/>
      <c r="E194" s="1" t="n"/>
      <c r="F194" s="1" t="n"/>
      <c r="G194" s="1" t="n"/>
      <c r="H194" s="1" t="n"/>
      <c r="I194" s="1" t="n"/>
      <c r="J194" s="1" t="n"/>
      <c r="K194" s="1" t="n"/>
      <c r="L194" s="1" t="n"/>
      <c r="M194" s="1" t="n"/>
      <c r="N194" s="1" t="n"/>
      <c r="O194" s="1" t="n"/>
      <c r="P194" s="1" t="n"/>
      <c r="Q194" s="1" t="n"/>
    </row>
    <row r="195" ht="22" customHeight="1">
      <c r="A195" s="37" t="inlineStr">
        <is>
          <t>Wert Ihrer Auswahl netto</t>
        </is>
      </c>
      <c r="Q195" s="38">
        <f>SUM(Q8:Q192)</f>
        <v/>
      </c>
    </row>
    <row r="196" ht="22" customHeight="1">
      <c r="A196" s="37" t="inlineStr">
        <is>
          <t>zzgl. 19 % Umsatzsteuer</t>
        </is>
      </c>
      <c r="Q196" s="38">
        <f>Q195*0.19</f>
        <v/>
      </c>
    </row>
    <row r="197" ht="26" customHeight="1">
      <c r="A197" s="39" t="inlineStr">
        <is>
          <t>Wert Ihrer Auswahl brutto</t>
        </is>
      </c>
      <c r="Q197" s="40">
        <f>Q195+Q196</f>
        <v/>
      </c>
    </row>
    <row r="198" ht="22" customHeight="1">
      <c r="A198" s="37" t="inlineStr">
        <is>
          <t>gewählte Positionen</t>
        </is>
      </c>
      <c r="Q198" s="41">
        <f>COUNTIF(N8:N192,"ja")</f>
        <v/>
      </c>
    </row>
    <row r="199">
      <c r="A199" s="42" t="inlineStr">
        <is>
          <t>Solange Sie nichts eintragen, bleiben diese Summen leer. Ihre Eintragungen sind eine Interessenbekundung und keine Reservierung.</t>
        </is>
      </c>
    </row>
    <row r="201" ht="24" customHeight="1">
      <c r="A201" s="43" t="inlineStr">
        <is>
          <t>B · GESAMTBESTAND</t>
        </is>
      </c>
      <c r="B201" s="44" t="n"/>
      <c r="C201" s="44" t="n"/>
      <c r="D201" s="44" t="n"/>
      <c r="E201" s="44" t="n"/>
      <c r="F201" s="44" t="n"/>
      <c r="G201" s="44" t="n"/>
      <c r="H201" s="44" t="n"/>
      <c r="I201" s="44" t="n"/>
      <c r="J201" s="44" t="n"/>
      <c r="K201" s="44" t="n"/>
      <c r="L201" s="44" t="n"/>
      <c r="M201" s="44" t="n"/>
      <c r="N201" s="44" t="n"/>
      <c r="O201" s="44" t="n"/>
      <c r="P201" s="44" t="n"/>
      <c r="Q201" s="44" t="n"/>
    </row>
    <row r="202" ht="22" customHeight="1">
      <c r="A202" s="37" t="inlineStr">
        <is>
          <t>Gesamtwert aller gelisteten Positionen netto</t>
        </is>
      </c>
      <c r="Q202" s="38">
        <f>SUMPRODUCT(H8:H192,J8:J192)</f>
        <v/>
      </c>
    </row>
    <row r="203" ht="22" customHeight="1">
      <c r="A203" s="37" t="inlineStr">
        <is>
          <t>zzgl. 19 % Umsatzsteuer</t>
        </is>
      </c>
      <c r="Q203" s="38">
        <f>Q202*0.19</f>
        <v/>
      </c>
    </row>
    <row r="204" ht="22" customHeight="1">
      <c r="A204" s="45" t="inlineStr">
        <is>
          <t>Gesamtwert brutto</t>
        </is>
      </c>
      <c r="Q204" s="46">
        <f>Q202+Q203</f>
        <v/>
      </c>
    </row>
    <row r="206" ht="24" customHeight="1">
      <c r="A206" s="47" t="inlineStr">
        <is>
          <t>C · PAKETANGEBOT  (Übernahme des gesamten Bestands)</t>
        </is>
      </c>
      <c r="B206" s="48" t="n"/>
      <c r="C206" s="48" t="n"/>
      <c r="D206" s="48" t="n"/>
      <c r="E206" s="48" t="n"/>
      <c r="F206" s="48" t="n"/>
      <c r="G206" s="48" t="n"/>
      <c r="H206" s="48" t="n"/>
      <c r="I206" s="48" t="n"/>
      <c r="J206" s="48" t="n"/>
      <c r="K206" s="48" t="n"/>
      <c r="L206" s="48" t="n"/>
      <c r="M206" s="48" t="n"/>
      <c r="N206" s="48" t="n"/>
      <c r="O206" s="48" t="n"/>
      <c r="P206" s="48" t="n"/>
      <c r="Q206" s="48" t="n"/>
    </row>
    <row r="207" ht="22" customHeight="1">
      <c r="A207" s="37" t="inlineStr">
        <is>
          <t>Gesamtwert netto abzüglich Paketnachlass 15 %</t>
        </is>
      </c>
      <c r="Q207" s="38">
        <f>-Q202*0.15</f>
        <v/>
      </c>
    </row>
    <row r="208" ht="22" customHeight="1">
      <c r="A208" s="45" t="inlineStr">
        <is>
          <t>Paketpreis netto</t>
        </is>
      </c>
      <c r="Q208" s="46">
        <f>Q202+Q207</f>
        <v/>
      </c>
    </row>
    <row r="209" ht="22" customHeight="1">
      <c r="A209" s="37" t="inlineStr">
        <is>
          <t>zzgl. 19 % Umsatzsteuer</t>
        </is>
      </c>
      <c r="Q209" s="38">
        <f>Q208*0.19</f>
        <v/>
      </c>
    </row>
    <row r="210" ht="26" customHeight="1">
      <c r="A210" s="39" t="inlineStr">
        <is>
          <t>Paketpreis brutto</t>
        </is>
      </c>
      <c r="Q210" s="40">
        <f>Q208+Q209</f>
        <v/>
      </c>
    </row>
    <row r="211">
      <c r="A211"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13">
      <c r="A213"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14"/>
    <row r="215"/>
    <row r="216"/>
  </sheetData>
  <autoFilter ref="A7:Q192"/>
  <mergeCells count="26">
    <mergeCell ref="C1:Q1"/>
    <mergeCell ref="A211:Q211"/>
    <mergeCell ref="A203:P203"/>
    <mergeCell ref="A201:Q201"/>
    <mergeCell ref="A1:B1"/>
    <mergeCell ref="A209:P209"/>
    <mergeCell ref="L4:Q4"/>
    <mergeCell ref="A213:Q216"/>
    <mergeCell ref="A202:P202"/>
    <mergeCell ref="C3:I3"/>
    <mergeCell ref="A207:P207"/>
    <mergeCell ref="A197:P197"/>
    <mergeCell ref="C4:I4"/>
    <mergeCell ref="A196:P196"/>
    <mergeCell ref="A194:Q194"/>
    <mergeCell ref="L2:Q2"/>
    <mergeCell ref="A5:Q5"/>
    <mergeCell ref="A208:P208"/>
    <mergeCell ref="A206:Q206"/>
    <mergeCell ref="A198:P198"/>
    <mergeCell ref="A199:Q199"/>
    <mergeCell ref="C2:I2"/>
    <mergeCell ref="L3:Q3"/>
    <mergeCell ref="A210:P210"/>
    <mergeCell ref="A195:P195"/>
    <mergeCell ref="A204:P204"/>
  </mergeCells>
  <conditionalFormatting sqref="A8:Q192">
    <cfRule type="expression" priority="1" dxfId="0" stopIfTrue="0">
      <formula>$N8="ja"</formula>
    </cfRule>
  </conditionalFormatting>
  <dataValidations count="2">
    <dataValidation sqref="N8:N192" showDropDown="0" showInputMessage="0" showErrorMessage="1" allowBlank="1" errorTitle="Interesse" error="Bitte „ja&quot; oder „nein&quot; wählen." type="list">
      <formula1>"ja,nein"</formula1>
    </dataValidation>
    <dataValidation sqref="O8:O192"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2026-09-22T13:36:40Z</dcterms:created>
  <dcterms:modified xmlns:dcterms="http://purl.org/dc/terms/" xmlns:xsi="http://www.w3.org/2001/XMLSchema-instance" xsi:type="dcterms:W3CDTF">2026-09-22T13:36:42Z</dcterms:modified>
</cp:coreProperties>
</file>