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'Angebot'!$A$7:$Q$322</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70485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70485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125730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125730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70485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70485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125730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70485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125730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125730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70485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70485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125730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125730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70485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125730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70485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70485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125730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125730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70485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125730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70485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125730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70485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125730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70485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70485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125730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70485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125730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70485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125730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125730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70485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70485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125730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70485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125730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70485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125730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125730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70485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125730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70485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70485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125730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70485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125730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70485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125730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70485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125730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70485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70485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125730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70485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70485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125730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70485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70485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70485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125730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46"/>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BU04-16</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31</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gut</t>
        </is>
      </c>
      <c r="H126" s="10" t="n">
        <v>16</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Ein Teil der Stühle hat ein Esstablett.</t>
        </is>
      </c>
      <c r="E134" s="13" t="n"/>
      <c r="F134" s="12" t="inlineStr">
        <is>
          <t>Schlafraum 4</t>
        </is>
      </c>
      <c r="G134" s="10" t="inlineStr">
        <is>
          <t>gebraucht</t>
        </is>
      </c>
      <c r="H134" s="10" t="n">
        <v>19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12</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10</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3</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gut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8</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7" s="13" t="n"/>
      <c r="F197" s="23" t="inlineStr">
        <is>
          <t>Küche</t>
        </is>
      </c>
      <c r="G197" s="21" t="inlineStr">
        <is>
          <t>gebraucht</t>
        </is>
      </c>
      <c r="H197" s="21" t="n">
        <v>1</v>
      </c>
      <c r="I197" s="21" t="inlineStr">
        <is>
          <t>Konvolut</t>
        </is>
      </c>
      <c r="J197" s="24" t="n">
        <v>150</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NE02-08</t>
        </is>
      </c>
      <c r="C198" s="11" t="n"/>
      <c r="D198" s="12" t="inlineStr">
        <is>
          <t>Schriftzug „Sterneküche", schwarz
Großer Wandschriftzug „Sterneküche" in Schreibschrift, schwarz, aus Holz gefräst.</t>
        </is>
      </c>
      <c r="E198" s="13" t="n"/>
      <c r="F198" s="12" t="inlineStr">
        <is>
          <t>Küche</t>
        </is>
      </c>
      <c r="G198" s="10" t="inlineStr">
        <is>
          <t>gut</t>
        </is>
      </c>
      <c r="H198" s="10" t="n">
        <v>1</v>
      </c>
      <c r="I198" s="10" t="inlineStr">
        <is>
          <t>Stück</t>
        </is>
      </c>
      <c r="J198" s="14" t="n">
        <v>35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NE02-09</t>
        </is>
      </c>
      <c r="C199" s="22" t="n"/>
      <c r="D199" s="23" t="inlineStr">
        <is>
          <t>Tablett weiß mit Streifenmuster
Serviertablett aus Kunststoff, weiß mit Griffausschnitten, Boden mit Streifenmuster – eines in Blautönen, eines in Rottönen.</t>
        </is>
      </c>
      <c r="E199" s="13" t="n"/>
      <c r="F199" s="23" t="inlineStr">
        <is>
          <t>Küche</t>
        </is>
      </c>
      <c r="G199" s="21" t="inlineStr">
        <is>
          <t>gut</t>
        </is>
      </c>
      <c r="H199" s="21" t="n">
        <v>2</v>
      </c>
      <c r="I199" s="21" t="inlineStr">
        <is>
          <t>Stück</t>
        </is>
      </c>
      <c r="J199" s="24" t="n">
        <v>8</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BA10-09</t>
        </is>
      </c>
      <c r="C200" s="11" t="n"/>
      <c r="D200" s="12" t="inlineStr">
        <is>
          <t>Beistelltisch rund, Tablettplatte Birke
Runder Beistelltisch: abnehmbare Tablettplatte aus Birke mit umlaufendem Rand, auf einem weißen Gestell aus Rundstahl mit Tragebügel.</t>
        </is>
      </c>
      <c r="E200" s="13" t="n"/>
      <c r="F200" s="12" t="inlineStr">
        <is>
          <t>Ruhe- / Schlafraum</t>
        </is>
      </c>
      <c r="G200" s="10" t="inlineStr">
        <is>
          <t>gebraucht</t>
        </is>
      </c>
      <c r="H200" s="10" t="n">
        <v>1</v>
      </c>
      <c r="I200" s="10" t="inlineStr">
        <is>
          <t>Stück</t>
        </is>
      </c>
      <c r="J200" s="14" t="n">
        <v>35</v>
      </c>
      <c r="K200" s="15">
        <f>J200*1.19</f>
        <v/>
      </c>
      <c r="L200" s="10" t="inlineStr">
        <is>
          <t>VHB</t>
        </is>
      </c>
      <c r="M200" s="12" t="inlineStr">
        <is>
          <t>nur Abholung</t>
        </is>
      </c>
      <c r="N200" s="16" t="n"/>
      <c r="O200" s="17" t="n"/>
      <c r="P200" s="18" t="n"/>
      <c r="Q200" s="19">
        <f>IF(N200&lt;&gt;"ja","",IF(O200="",H200,O200)*J200)</f>
        <v/>
      </c>
    </row>
    <row r="201" ht="78" customHeight="1">
      <c r="A201" s="20" t="n">
        <v>194</v>
      </c>
      <c r="B201" s="21" t="inlineStr">
        <is>
          <t>BA10-10</t>
        </is>
      </c>
      <c r="C201" s="22" t="n"/>
      <c r="D201" s="23" t="inlineStr">
        <is>
          <t>Beistelltisch rund, Tablettplatte schwarz
Runder Beistelltisch mit schwarzer Tablettplatte auf drei schlanken, schwarz lackierten Metallbeinen. Platte mit Gebrauchsspuren.</t>
        </is>
      </c>
      <c r="E201" s="13" t="n"/>
      <c r="F201" s="23" t="inlineStr">
        <is>
          <t>Ruhe- / Schlafraum</t>
        </is>
      </c>
      <c r="G201" s="21" t="inlineStr">
        <is>
          <t>gebraucht</t>
        </is>
      </c>
      <c r="H201" s="21" t="n">
        <v>1</v>
      </c>
      <c r="I201" s="21" t="inlineStr">
        <is>
          <t>Stück</t>
        </is>
      </c>
      <c r="J201" s="24" t="n">
        <v>30</v>
      </c>
      <c r="K201" s="25">
        <f>J201*1.19</f>
        <v/>
      </c>
      <c r="L201" s="21" t="inlineStr">
        <is>
          <t>VHB</t>
        </is>
      </c>
      <c r="M201" s="23" t="inlineStr">
        <is>
          <t>nur Abholung</t>
        </is>
      </c>
      <c r="N201" s="16" t="n"/>
      <c r="O201" s="17" t="n"/>
      <c r="P201" s="18" t="n"/>
      <c r="Q201" s="26">
        <f>IF(N201&lt;&gt;"ja","",IF(O201="",H201,O201)*J201)</f>
        <v/>
      </c>
    </row>
    <row r="202" ht="78" customHeight="1">
      <c r="A202" s="9" t="n">
        <v>195</v>
      </c>
      <c r="B202" s="10" t="inlineStr">
        <is>
          <t>BA10-11</t>
        </is>
      </c>
      <c r="C202" s="11" t="n"/>
      <c r="D202" s="12" t="inlineStr">
        <is>
          <t>Tisch rund, zweiteilig, weiß
Runder Tisch aus zwei halbrunden weißen Platten mit Multiplex-Kante, auf höhenverstellbaren Rundfüßen aus Chrom. Die Hälften lassen sich einzeln stellen.</t>
        </is>
      </c>
      <c r="E202" s="13" t="n"/>
      <c r="F202" s="12" t="inlineStr">
        <is>
          <t>Ruhe- / Schlafraum</t>
        </is>
      </c>
      <c r="G202" s="10" t="inlineStr">
        <is>
          <t>gebraucht</t>
        </is>
      </c>
      <c r="H202" s="10" t="n">
        <v>1</v>
      </c>
      <c r="I202" s="10" t="inlineStr">
        <is>
          <t>Stück</t>
        </is>
      </c>
      <c r="J202" s="14" t="n">
        <v>90</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BA03-01</t>
        </is>
      </c>
      <c r="C203" s="22" t="n"/>
      <c r="D203" s="23" t="inlineStr">
        <is>
          <t>IKEA Avsiktlig Teppich, schwarz-weiß gepunktet
Flachgewebter Teppich in Creme mit schwarzen Punktreihen, IKEA Avsiktlig. Flor 100 % Polypropylen auf Jutekette. Etikett auf der Rückseite vorhanden.</t>
        </is>
      </c>
      <c r="E203" s="13" t="inlineStr">
        <is>
          <t>133 × 195 cm</t>
        </is>
      </c>
      <c r="F203" s="23" t="inlineStr">
        <is>
          <t>Galerie</t>
        </is>
      </c>
      <c r="G203" s="21" t="inlineStr">
        <is>
          <t>gebraucht</t>
        </is>
      </c>
      <c r="H203" s="21" t="n">
        <v>1</v>
      </c>
      <c r="I203" s="21" t="inlineStr">
        <is>
          <t>Stück</t>
        </is>
      </c>
      <c r="J203" s="24" t="n">
        <v>25</v>
      </c>
      <c r="K203" s="25">
        <f>J203*1.19</f>
        <v/>
      </c>
      <c r="L203" s="21" t="inlineStr">
        <is>
          <t>VHB</t>
        </is>
      </c>
      <c r="M203" s="23" t="inlineStr">
        <is>
          <t>Versand möglich</t>
        </is>
      </c>
      <c r="N203" s="16" t="n"/>
      <c r="O203" s="17" t="n"/>
      <c r="P203" s="18" t="n"/>
      <c r="Q203" s="26">
        <f>IF(N203&lt;&gt;"ja","",IF(O203="",H203,O203)*J203)</f>
        <v/>
      </c>
    </row>
    <row r="204" ht="78" customHeight="1">
      <c r="A204" s="9" t="n">
        <v>197</v>
      </c>
      <c r="B204" s="35" t="inlineStr">
        <is>
          <t>BA03-02</t>
        </is>
      </c>
      <c r="C204" s="11" t="n"/>
      <c r="D204"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4" s="13" t="n"/>
      <c r="F204" s="12" t="inlineStr">
        <is>
          <t>Galerie</t>
        </is>
      </c>
      <c r="G204" s="10" t="inlineStr">
        <is>
          <t>gebraucht</t>
        </is>
      </c>
      <c r="H204" s="10" t="n">
        <v>1</v>
      </c>
      <c r="I204" s="10" t="inlineStr">
        <is>
          <t>Set</t>
        </is>
      </c>
      <c r="J204" s="14" t="n">
        <v>250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BA03-03</t>
        </is>
      </c>
      <c r="C205" s="22" t="n"/>
      <c r="D205" s="23" t="inlineStr">
        <is>
          <t>Sofa grau, 2-Sitzer
Kleines Zweisitzer-Sofa mit grauem Steppbezug aus Velours und weißem Metallgestell. Bezug abnehmbar.</t>
        </is>
      </c>
      <c r="E205" s="13" t="n"/>
      <c r="F205" s="23" t="inlineStr">
        <is>
          <t>Galerie</t>
        </is>
      </c>
      <c r="G205" s="21" t="inlineStr">
        <is>
          <t>gebraucht</t>
        </is>
      </c>
      <c r="H205" s="21" t="n">
        <v>1</v>
      </c>
      <c r="I205" s="21" t="inlineStr">
        <is>
          <t>Stück</t>
        </is>
      </c>
      <c r="J205" s="24" t="n">
        <v>70</v>
      </c>
      <c r="K205" s="25">
        <f>J205*1.19</f>
        <v/>
      </c>
      <c r="L205" s="21" t="inlineStr">
        <is>
          <t>VHB</t>
        </is>
      </c>
      <c r="M205" s="23" t="inlineStr">
        <is>
          <t>nur Abholung</t>
        </is>
      </c>
      <c r="N205" s="16" t="n"/>
      <c r="O205" s="17" t="n"/>
      <c r="P205" s="18" t="n"/>
      <c r="Q205" s="26">
        <f>IF(N205&lt;&gt;"ja","",IF(O205="",H205,O205)*J205)</f>
        <v/>
      </c>
    </row>
    <row r="206" ht="78" customHeight="1">
      <c r="A206" s="9" t="n">
        <v>199</v>
      </c>
      <c r="B206" s="10" t="inlineStr">
        <is>
          <t>BA03-05</t>
        </is>
      </c>
      <c r="C206" s="11" t="n"/>
      <c r="D206" s="12" t="inlineStr">
        <is>
          <t>BRIO Puppenwagen rot gepunktet
Kombi-Puppenwagen von BRIO: weißes Metallgestell mit Luftreifen, roter Stoffbezug mit weißen Punkten, schwenkbarer Schiebebügel, Ablagekorb unten. Markenetikett am Verdeck.</t>
        </is>
      </c>
      <c r="E206" s="13" t="n"/>
      <c r="F206" s="12" t="inlineStr">
        <is>
          <t>Galerie</t>
        </is>
      </c>
      <c r="G206" s="10" t="inlineStr">
        <is>
          <t>gebraucht</t>
        </is>
      </c>
      <c r="H206" s="10" t="n">
        <v>1</v>
      </c>
      <c r="I206" s="10" t="inlineStr">
        <is>
          <t>Stück</t>
        </is>
      </c>
      <c r="J206" s="14" t="n">
        <v>45</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BA03-06</t>
        </is>
      </c>
      <c r="C207" s="22" t="n"/>
      <c r="D207" s="23" t="inlineStr">
        <is>
          <t>Kaufladen weiß mit Aufsatz
Kaufladen aus Holz, weiß mit grauer Rückwand: Verkaufstheke mit Ablage unten, Aufsatz mit mehreren unterschiedlich großen Fächern.</t>
        </is>
      </c>
      <c r="E207" s="13" t="n"/>
      <c r="F207" s="23" t="inlineStr">
        <is>
          <t>Galerie</t>
        </is>
      </c>
      <c r="G207" s="21" t="inlineStr">
        <is>
          <t>gebraucht</t>
        </is>
      </c>
      <c r="H207" s="21" t="n">
        <v>1</v>
      </c>
      <c r="I207" s="21" t="inlineStr">
        <is>
          <t>Stück</t>
        </is>
      </c>
      <c r="J207" s="24" t="n">
        <v>90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BA03-07</t>
        </is>
      </c>
      <c r="C208" s="11" t="n"/>
      <c r="D208" s="12" t="inlineStr">
        <is>
          <t>Schrank weiß, zwei Türen
Hoher Schrank in Weiß mit zwei Türen und runden Porzellanknöpfen in Rosenform.</t>
        </is>
      </c>
      <c r="E208" s="13" t="n"/>
      <c r="F208" s="12" t="inlineStr">
        <is>
          <t>Galerie</t>
        </is>
      </c>
      <c r="G208" s="10" t="inlineStr">
        <is>
          <t>gebraucht</t>
        </is>
      </c>
      <c r="H208" s="10" t="n">
        <v>1</v>
      </c>
      <c r="I208" s="10" t="inlineStr">
        <is>
          <t>Stück</t>
        </is>
      </c>
      <c r="J208" s="14" t="n">
        <v>80</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BA03-04</t>
        </is>
      </c>
      <c r="C209" s="22" t="n"/>
      <c r="D209" s="23" t="inlineStr">
        <is>
          <t>Wandregal Hausform, schwarz
Wandregale in Hausform aus schwarz lackiertem Holz, zum Aufstellen oder Aufhängen, in unterschiedlichen Größen.</t>
        </is>
      </c>
      <c r="E209" s="13" t="n"/>
      <c r="F209" s="23" t="inlineStr">
        <is>
          <t>Galerie</t>
        </is>
      </c>
      <c r="G209" s="21" t="inlineStr">
        <is>
          <t>gut</t>
        </is>
      </c>
      <c r="H209" s="21" t="n">
        <v>5</v>
      </c>
      <c r="I209" s="21" t="inlineStr">
        <is>
          <t>Stück</t>
        </is>
      </c>
      <c r="J209" s="24" t="n">
        <v>12</v>
      </c>
      <c r="K209" s="25">
        <f>J209*1.19</f>
        <v/>
      </c>
      <c r="L209" s="21" t="inlineStr">
        <is>
          <t>VHB</t>
        </is>
      </c>
      <c r="M209" s="23" t="inlineStr">
        <is>
          <t>Versand möglich</t>
        </is>
      </c>
      <c r="N209" s="16" t="n"/>
      <c r="O209" s="17" t="n"/>
      <c r="P209" s="18" t="n"/>
      <c r="Q209" s="26">
        <f>IF(N209&lt;&gt;"ja","",IF(O209="",H209,O209)*J209)</f>
        <v/>
      </c>
    </row>
    <row r="210" ht="78" customHeight="1">
      <c r="A210" s="9" t="n">
        <v>203</v>
      </c>
      <c r="B210" s="10" t="inlineStr">
        <is>
          <t>BA04-04</t>
        </is>
      </c>
      <c r="C210" s="11" t="n"/>
      <c r="D210" s="12" t="inlineStr">
        <is>
          <t>Stapelstuhl Kunststoff weiß, Erwachsenengröße
Stuhl aus weißem Kunststoff in einem Stück, runde Rückenlehne, konische Beine mit Querstrebe, stapelbar. Erwachsenengröße. Sitzfläche mit Kratzern.</t>
        </is>
      </c>
      <c r="E210" s="13" t="n"/>
      <c r="F210" s="12" t="inlineStr">
        <is>
          <t>Gruppenraum 4</t>
        </is>
      </c>
      <c r="G210" s="10" t="inlineStr">
        <is>
          <t>gebraucht</t>
        </is>
      </c>
      <c r="H210" s="10" t="n">
        <v>8</v>
      </c>
      <c r="I210" s="10" t="inlineStr">
        <is>
          <t>Stück</t>
        </is>
      </c>
      <c r="J210" s="14" t="n">
        <v>30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BA04-05</t>
        </is>
      </c>
      <c r="C211" s="22" t="n"/>
      <c r="D211" s="23" t="inlineStr">
        <is>
          <t>Kinder-Sessel Bugholz mit Polster
Sessel in Kindergröße: Gestell aus gebogenem Schichtholz in Birke, Auflage aus cremefarbenem Stoff mit Nackenkissen. Bezug abnehmbar, Stoff fleckig.</t>
        </is>
      </c>
      <c r="E211" s="13" t="n"/>
      <c r="F211" s="23" t="inlineStr">
        <is>
          <t>Gruppenraum 4</t>
        </is>
      </c>
      <c r="G211" s="21" t="inlineStr">
        <is>
          <t>gebraucht</t>
        </is>
      </c>
      <c r="H211" s="21" t="n">
        <v>1</v>
      </c>
      <c r="I211" s="21" t="inlineStr">
        <is>
          <t>Stück</t>
        </is>
      </c>
      <c r="J211" s="24" t="n">
        <v>45</v>
      </c>
      <c r="K211" s="25">
        <f>J211*1.19</f>
        <v/>
      </c>
      <c r="L211" s="21" t="inlineStr">
        <is>
          <t>VHB</t>
        </is>
      </c>
      <c r="M211" s="23" t="inlineStr">
        <is>
          <t>nur Abholung</t>
        </is>
      </c>
      <c r="N211" s="16" t="n"/>
      <c r="O211" s="17" t="n"/>
      <c r="P211" s="18" t="n"/>
      <c r="Q211" s="26">
        <f>IF(N211&lt;&gt;"ja","",IF(O211="",H211,O211)*J211)</f>
        <v/>
      </c>
    </row>
    <row r="212" ht="78" customHeight="1">
      <c r="A212" s="9" t="n">
        <v>205</v>
      </c>
      <c r="B212" s="10" t="inlineStr">
        <is>
          <t>BA04-06</t>
        </is>
      </c>
      <c r="C212" s="11" t="n"/>
      <c r="D212" s="12" t="inlineStr">
        <is>
          <t>Rollwagen weiß, drei Etagen
Rollwagen aus weiß lackiertem Stahlblech mit drei Wannenböden und vier Rollen.</t>
        </is>
      </c>
      <c r="E212" s="13" t="n"/>
      <c r="F212" s="12" t="inlineStr">
        <is>
          <t>Gruppenraum 4</t>
        </is>
      </c>
      <c r="G212" s="10" t="inlineStr">
        <is>
          <t>gebraucht</t>
        </is>
      </c>
      <c r="H212" s="10" t="n">
        <v>1</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BA04-07</t>
        </is>
      </c>
      <c r="C213" s="22" t="n"/>
      <c r="D213" s="23" t="inlineStr">
        <is>
          <t>Beistelltisch Drahtkorb, weiß
Runder Beistelltisch: weißer Drahtkorb mit abnehmbarer Platte in heller Holzoptik. Der Korb lässt sich als Ablage nutzen.</t>
        </is>
      </c>
      <c r="E213" s="13" t="n"/>
      <c r="F213" s="23" t="inlineStr">
        <is>
          <t>Gruppenraum 4</t>
        </is>
      </c>
      <c r="G213" s="21" t="inlineStr">
        <is>
          <t>gebraucht</t>
        </is>
      </c>
      <c r="H213" s="21" t="n">
        <v>2</v>
      </c>
      <c r="I213" s="21" t="inlineStr">
        <is>
          <t>Stück</t>
        </is>
      </c>
      <c r="J213" s="24" t="n">
        <v>35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BA05-01</t>
        </is>
      </c>
      <c r="C214" s="11" t="n"/>
      <c r="D214" s="12" t="inlineStr">
        <is>
          <t>Rollkasten mit großen Kunststoff-Bausteinen
Flacher Kasten auf Rollen, Front in Weiß, Grün oder Grau, gefüllt mit großen Kunststoff-Bausteinen in Rot, Blau, Gelb und Grün.</t>
        </is>
      </c>
      <c r="E214" s="13" t="n"/>
      <c r="F214" s="12" t="inlineStr">
        <is>
          <t>Turnraum</t>
        </is>
      </c>
      <c r="G214" s="10" t="inlineStr">
        <is>
          <t>gebraucht</t>
        </is>
      </c>
      <c r="H214" s="10" t="n">
        <v>4</v>
      </c>
      <c r="I214" s="10" t="inlineStr">
        <is>
          <t>Stück</t>
        </is>
      </c>
      <c r="J214" s="14" t="n">
        <v>35</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BA05-02</t>
        </is>
      </c>
      <c r="C215" s="22" t="n"/>
      <c r="D215" s="23" t="inlineStr">
        <is>
          <t>BENZ Turnbank
Turnbank aus Holz mit Schmalseite zum Umdrehen, rutschhemmender Belag, Aufhängehaken an einem Ende. Aufdruck: BENZ Geräte.</t>
        </is>
      </c>
      <c r="E215" s="13" t="n"/>
      <c r="F215" s="23" t="inlineStr">
        <is>
          <t>Turnraum</t>
        </is>
      </c>
      <c r="G215" s="21" t="inlineStr">
        <is>
          <t>gebraucht</t>
        </is>
      </c>
      <c r="H215" s="21" t="n">
        <v>2</v>
      </c>
      <c r="I215" s="21" t="inlineStr">
        <is>
          <t>Stück</t>
        </is>
      </c>
      <c r="J215" s="24" t="n">
        <v>140</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BA05-03</t>
        </is>
      </c>
      <c r="C216" s="11" t="n"/>
      <c r="D216" s="12" t="inlineStr">
        <is>
          <t>Trampolin mit Haltestange
Rundes Fitness-Trampolin mit gepolstertem Randschutz in Rot und abnehmbarer Haltestange. Aufdruck auf dem Sprungtuch: ANCHEER. Der Randschutz ist an mehreren Stellen eingerissen.</t>
        </is>
      </c>
      <c r="E216" s="13" t="n"/>
      <c r="F216" s="12" t="inlineStr">
        <is>
          <t>Turnraum</t>
        </is>
      </c>
      <c r="G216" s="10" t="inlineStr">
        <is>
          <t>stark gebraucht</t>
        </is>
      </c>
      <c r="H216" s="10" t="n">
        <v>1</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35" t="inlineStr">
        <is>
          <t>BA05-04</t>
        </is>
      </c>
      <c r="C217" s="22" t="n"/>
      <c r="D217" s="23" t="inlineStr">
        <is>
          <t>Spielhochbett mit Bällebad und Rutsche
Großes Spielhochbett aus weiß beschichteter Platte: zwei Liegeflächen oben mit Absturzsicherung, Leiter, Rutsche, runde Bullaugen und darunter ein eingebautes Bällebad einschließlich der Bälle.</t>
        </is>
      </c>
      <c r="E217" s="13" t="n"/>
      <c r="F217" s="23" t="inlineStr">
        <is>
          <t>Turnraum</t>
        </is>
      </c>
      <c r="G217" s="21" t="inlineStr">
        <is>
          <t>gebraucht</t>
        </is>
      </c>
      <c r="H217" s="21" t="n">
        <v>1</v>
      </c>
      <c r="I217" s="21" t="inlineStr">
        <is>
          <t>Stück</t>
        </is>
      </c>
      <c r="J217" s="24" t="n">
        <v>750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BA05-05</t>
        </is>
      </c>
      <c r="C218" s="11" t="n"/>
      <c r="D218" s="12" t="inlineStr">
        <is>
          <t>Sprossenwand einzeln
Sprossenwand aus Massivholz zur Wandmontage: zwei kräftige Holme mit durchgehenden Rundsprossen, oben eine ausladende Aufhängeleiste.</t>
        </is>
      </c>
      <c r="E218" s="13" t="n"/>
      <c r="F218" s="12" t="inlineStr">
        <is>
          <t>Turnraum</t>
        </is>
      </c>
      <c r="G218" s="10" t="inlineStr">
        <is>
          <t>gebraucht</t>
        </is>
      </c>
      <c r="H218" s="10" t="n">
        <v>3</v>
      </c>
      <c r="I218" s="10" t="inlineStr">
        <is>
          <t>Stück</t>
        </is>
      </c>
      <c r="J218" s="14" t="n">
        <v>100</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BA05-06</t>
        </is>
      </c>
      <c r="C219" s="22" t="n"/>
      <c r="D219" s="23" t="inlineStr">
        <is>
          <t>Doppelsprossenwand
Breite Sprossenwand aus Massivholz zur Wandmontage, zwei Felder nebeneinander mit durchgehenden Querholmen und oberer Ausleger-Leiste.</t>
        </is>
      </c>
      <c r="E219" s="13" t="n"/>
      <c r="F219" s="23" t="inlineStr">
        <is>
          <t>Turnraum</t>
        </is>
      </c>
      <c r="G219" s="21" t="inlineStr">
        <is>
          <t>gebraucht</t>
        </is>
      </c>
      <c r="H219" s="21" t="n">
        <v>1</v>
      </c>
      <c r="I219" s="21" t="inlineStr">
        <is>
          <t>Stück</t>
        </is>
      </c>
      <c r="J219" s="24" t="n">
        <v>180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BA05-07</t>
        </is>
      </c>
      <c r="C220" s="11" t="n"/>
      <c r="D220" s="12" t="inlineStr">
        <is>
          <t>Treppenturngerät gepolstert
Turngerät aus Schaumstoff mit Kunstlederbezug in Creme und Grau: Treppenelement mit drei Stufen und passende Rampe, zusammensteckbar.</t>
        </is>
      </c>
      <c r="E220" s="13" t="n"/>
      <c r="F220" s="12" t="inlineStr">
        <is>
          <t>Turnraum</t>
        </is>
      </c>
      <c r="G220" s="10" t="inlineStr">
        <is>
          <t>gebraucht</t>
        </is>
      </c>
      <c r="H220" s="10" t="n">
        <v>1</v>
      </c>
      <c r="I220" s="10" t="inlineStr">
        <is>
          <t>Stück</t>
        </is>
      </c>
      <c r="J220" s="14" t="n">
        <v>150</v>
      </c>
      <c r="K220" s="15">
        <f>J220*1.19</f>
        <v/>
      </c>
      <c r="L220" s="10" t="inlineStr">
        <is>
          <t>VHB</t>
        </is>
      </c>
      <c r="M220" s="12" t="inlineStr">
        <is>
          <t>nur Abholung</t>
        </is>
      </c>
      <c r="N220" s="16" t="n"/>
      <c r="O220" s="17" t="n"/>
      <c r="P220" s="18" t="n"/>
      <c r="Q220" s="19">
        <f>IF(N220&lt;&gt;"ja","",IF(O220="",H220,O220)*J220)</f>
        <v/>
      </c>
    </row>
    <row r="221" ht="78" customHeight="1">
      <c r="A221" s="20" t="n">
        <v>214</v>
      </c>
      <c r="B221" s="21" t="inlineStr">
        <is>
          <t>BA05-08</t>
        </is>
      </c>
      <c r="C221" s="22" t="n"/>
      <c r="D221" s="23" t="inlineStr">
        <is>
          <t>Rody Hüpfpferd, rot und grün
Hüpfpferd Rody aus Gummi mit weißen Punkten, aufblasbar. Markenaufdruck am Bauch. Eines in Rot mit gelbem Sattel, zwei in Grün mit blauem Sattel.</t>
        </is>
      </c>
      <c r="E221" s="13" t="n"/>
      <c r="F221" s="23" t="inlineStr">
        <is>
          <t>Turnraum</t>
        </is>
      </c>
      <c r="G221" s="21" t="inlineStr">
        <is>
          <t>gebraucht</t>
        </is>
      </c>
      <c r="H221" s="21" t="n">
        <v>3</v>
      </c>
      <c r="I221" s="21" t="inlineStr">
        <is>
          <t>Stück</t>
        </is>
      </c>
      <c r="J221" s="24" t="n">
        <v>20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BA05-09</t>
        </is>
      </c>
      <c r="C222" s="11" t="n"/>
      <c r="D222" s="12" t="inlineStr">
        <is>
          <t>Softbausteine gepolstert, groß
Große Turn- und Bauelemente aus Schaumstoff mit Kunstlederbezug in Rot, Blau, Grün und Hellgrün: Treppen, Rampen, Wellen, Quader und Keile.</t>
        </is>
      </c>
      <c r="E222" s="13" t="n"/>
      <c r="F222" s="12" t="inlineStr">
        <is>
          <t>Turnraum</t>
        </is>
      </c>
      <c r="G222" s="10" t="inlineStr">
        <is>
          <t>gebraucht</t>
        </is>
      </c>
      <c r="H222" s="10" t="n">
        <v>7</v>
      </c>
      <c r="I222" s="10" t="inlineStr">
        <is>
          <t>Stück</t>
        </is>
      </c>
      <c r="J222" s="14" t="n">
        <v>45</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BA05-10</t>
        </is>
      </c>
      <c r="C223" s="22" t="n"/>
      <c r="D223" s="23" t="inlineStr">
        <is>
          <t>Polstersäule grün, Raumteiler
Standsäule aus Schaumstoff mit Kunstlederbezug: Mantel in Limettengrün, Oberseiten in Grau, mehrere Lappen ergeben im Querschnitt eine Blütenform. Als Wand- und Säulenschutz oder als Raumteiler nutzbar.</t>
        </is>
      </c>
      <c r="E223" s="13" t="n"/>
      <c r="F223" s="23" t="inlineStr">
        <is>
          <t>Turnraum</t>
        </is>
      </c>
      <c r="G223" s="21" t="inlineStr">
        <is>
          <t>gebraucht</t>
        </is>
      </c>
      <c r="H223" s="21" t="n">
        <v>5</v>
      </c>
      <c r="I223" s="21" t="inlineStr">
        <is>
          <t>Stück</t>
        </is>
      </c>
      <c r="J223" s="24" t="n">
        <v>35</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BA06-02</t>
        </is>
      </c>
      <c r="C224" s="11" t="n"/>
      <c r="D224" s="12" t="inlineStr">
        <is>
          <t>BMW Baby Racer Rutscherauto
Rutscherauto in Sportwagenform, Karosserie blau mit rotem Sitz, Lenkrad mit Hupe, verchromte Felgen. BMW-Emblem an der Front. Lack stark zerkratzt.</t>
        </is>
      </c>
      <c r="E224" s="13" t="n"/>
      <c r="F224" s="12" t="inlineStr">
        <is>
          <t>Material / Turnraum</t>
        </is>
      </c>
      <c r="G224" s="10" t="inlineStr">
        <is>
          <t>stark gebraucht</t>
        </is>
      </c>
      <c r="H224" s="10" t="n">
        <v>1</v>
      </c>
      <c r="I224" s="10" t="inlineStr">
        <is>
          <t>Stück</t>
        </is>
      </c>
      <c r="J224" s="14" t="n">
        <v>15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BA06-03</t>
        </is>
      </c>
      <c r="C225" s="22" t="n"/>
      <c r="D225" s="23" t="inlineStr">
        <is>
          <t>BIG Bobby Quad
Quad-Rutscherfahrzeug aus Kunststoff in Schwarz mit limettengrünen Felgen und Lenkergriffen, Stollenreifen. Aufdruck: bobby quad, BIG.</t>
        </is>
      </c>
      <c r="E225" s="13" t="n"/>
      <c r="F225" s="23" t="inlineStr">
        <is>
          <t>Material / Turnraum</t>
        </is>
      </c>
      <c r="G225" s="21" t="inlineStr">
        <is>
          <t>gebraucht</t>
        </is>
      </c>
      <c r="H225" s="21" t="n">
        <v>3</v>
      </c>
      <c r="I225" s="21" t="inlineStr">
        <is>
          <t>Stück</t>
        </is>
      </c>
      <c r="J225" s="24" t="n">
        <v>25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BA06-04</t>
        </is>
      </c>
      <c r="C226" s="11" t="n"/>
      <c r="D226" s="12" t="inlineStr">
        <is>
          <t>Holz-Dreirad mit Kuhkopf
Rutschfahrzeug aus Massivholz mit vier Rädern, ovalem Sitz und Lehne, vorn ein Kuhkopf mit Stoffohren und gemaltem Gesicht.</t>
        </is>
      </c>
      <c r="E226" s="13" t="n"/>
      <c r="F226" s="12" t="inlineStr">
        <is>
          <t>Material / Turnraum</t>
        </is>
      </c>
      <c r="G226" s="10" t="inlineStr">
        <is>
          <t>gebraucht</t>
        </is>
      </c>
      <c r="H226" s="10" t="n">
        <v>1</v>
      </c>
      <c r="I226" s="10" t="inlineStr">
        <is>
          <t>Stück</t>
        </is>
      </c>
      <c r="J226" s="14" t="n">
        <v>35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BA06-05</t>
        </is>
      </c>
      <c r="C227" s="22" t="n"/>
      <c r="D227" s="23" t="inlineStr">
        <is>
          <t>Schaukel- und Rutschtier aus Formholz
Fahrzeug aus weiß lackiertem Formholz mit Naturholz-Lehne, vier kleinen Rollen und schwarzen Griffen. Lack an vielen Stellen abgeplatzt.</t>
        </is>
      </c>
      <c r="E227" s="13" t="n"/>
      <c r="F227" s="23" t="inlineStr">
        <is>
          <t>Material / Turnraum</t>
        </is>
      </c>
      <c r="G227" s="21" t="inlineStr">
        <is>
          <t>stark gebraucht</t>
        </is>
      </c>
      <c r="H227" s="21" t="n">
        <v>1</v>
      </c>
      <c r="I227" s="21" t="inlineStr">
        <is>
          <t>Stück</t>
        </is>
      </c>
      <c r="J227" s="24" t="n">
        <v>20</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BA06-06</t>
        </is>
      </c>
      <c r="C228" s="11" t="n"/>
      <c r="D228" s="12" t="inlineStr">
        <is>
          <t>BIG Bobby Car Feuerwehr
Rutscherauto als Feuerwehrfahrzeug aus rotem Kunststoff mit Blaulicht, drehbarem Wasserwerfer und Stollenreifen. Aufdruck: BIG.</t>
        </is>
      </c>
      <c r="E228" s="13" t="n"/>
      <c r="F228" s="12" t="inlineStr">
        <is>
          <t>Material / Turnraum</t>
        </is>
      </c>
      <c r="G228" s="10" t="inlineStr">
        <is>
          <t>gebraucht</t>
        </is>
      </c>
      <c r="H228" s="10" t="n">
        <v>2</v>
      </c>
      <c r="I228" s="10" t="inlineStr">
        <is>
          <t>Stück</t>
        </is>
      </c>
      <c r="J228" s="14" t="n">
        <v>30</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BA06-07</t>
        </is>
      </c>
      <c r="C229" s="22" t="n"/>
      <c r="D229" s="23" t="inlineStr">
        <is>
          <t>Klettergerüst Holz
Klettergerüst aus Buche massiv mit Rundsprossen und seitlichen Wangen, zusammenklappbar.</t>
        </is>
      </c>
      <c r="E229" s="13" t="n"/>
      <c r="F229" s="23" t="inlineStr">
        <is>
          <t>Material / Turnraum</t>
        </is>
      </c>
      <c r="G229" s="21" t="inlineStr">
        <is>
          <t>gebraucht</t>
        </is>
      </c>
      <c r="H229" s="21" t="n">
        <v>2</v>
      </c>
      <c r="I229" s="21" t="inlineStr">
        <is>
          <t>Stück</t>
        </is>
      </c>
      <c r="J229" s="24" t="n">
        <v>60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BA06-08</t>
        </is>
      </c>
      <c r="C230" s="11" t="n"/>
      <c r="D230" s="12" t="inlineStr">
        <is>
          <t>Klettergerüst grün mit Rutschbrett
Klettergerüst mit grün lackiertem Metallrahmen, Rundsprossen aus Holz und einem Rutschbrett mit dunkler Lauffläche.</t>
        </is>
      </c>
      <c r="E230" s="13" t="n"/>
      <c r="F230" s="12" t="inlineStr">
        <is>
          <t>Material / Turnraum</t>
        </is>
      </c>
      <c r="G230" s="10" t="inlineStr">
        <is>
          <t>gebraucht</t>
        </is>
      </c>
      <c r="H230" s="10" t="n">
        <v>3</v>
      </c>
      <c r="I230" s="10" t="inlineStr">
        <is>
          <t>Stück</t>
        </is>
      </c>
      <c r="J230" s="14" t="n">
        <v>70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BA06-09</t>
        </is>
      </c>
      <c r="C231" s="22" t="n"/>
      <c r="D231" s="23" t="inlineStr">
        <is>
          <t>Holz-Lastwagen zum Rutschen
Rutschfahrzeug aus Massivholz in Lastwagenform: offene Ladefläche mit Bordwänden, gepolsterter Sitz vor dem Führerhaus, Holzlenkrad und vier Gummiräder mit roten Felgen.</t>
        </is>
      </c>
      <c r="E231" s="13" t="n"/>
      <c r="F231" s="23" t="inlineStr">
        <is>
          <t>Material / Turnraum</t>
        </is>
      </c>
      <c r="G231" s="21" t="inlineStr">
        <is>
          <t>gebraucht</t>
        </is>
      </c>
      <c r="H231" s="21" t="n">
        <v>1</v>
      </c>
      <c r="I231" s="21" t="inlineStr">
        <is>
          <t>Stück</t>
        </is>
      </c>
      <c r="J231" s="24" t="n">
        <v>40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BA06-10</t>
        </is>
      </c>
      <c r="C232" s="11" t="n"/>
      <c r="D232" s="12" t="inlineStr">
        <is>
          <t>Feuerwehrhaus aus Holz
Spiel-Feuerwehrhaus aus Holz mit rot lackierten Wänden, dunklem Dach, aufklappbarem Tor und Zwischenboden. Aufdruck: FIRE STATION. Farbe stark abgegriffen.</t>
        </is>
      </c>
      <c r="E232" s="13" t="n"/>
      <c r="F232" s="12" t="inlineStr">
        <is>
          <t>Material / Turnraum</t>
        </is>
      </c>
      <c r="G232" s="10" t="inlineStr">
        <is>
          <t>stark gebraucht</t>
        </is>
      </c>
      <c r="H232" s="10" t="n">
        <v>1</v>
      </c>
      <c r="I232" s="10" t="inlineStr">
        <is>
          <t>Stück</t>
        </is>
      </c>
      <c r="J232" s="14" t="n">
        <v>20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BA06-11</t>
        </is>
      </c>
      <c r="C233" s="22" t="n"/>
      <c r="D233" s="23" t="inlineStr">
        <is>
          <t>Sitzschaukel Kunststoff mit Seilen
Babyschaukel aus Kunststoff: Sitzschale in Violett mit limettengrünem Sicherheitsbügel, Aufhängung über weiße Seile.</t>
        </is>
      </c>
      <c r="E233" s="13" t="n"/>
      <c r="F233" s="23" t="inlineStr">
        <is>
          <t>Material / Turnraum</t>
        </is>
      </c>
      <c r="G233" s="21" t="inlineStr">
        <is>
          <t>gebraucht</t>
        </is>
      </c>
      <c r="H233" s="21" t="n">
        <v>1</v>
      </c>
      <c r="I233" s="21" t="inlineStr">
        <is>
          <t>Stück</t>
        </is>
      </c>
      <c r="J233" s="24" t="n">
        <v>15</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BA06-12</t>
        </is>
      </c>
      <c r="C234" s="11" t="n"/>
      <c r="D234" s="12" t="inlineStr">
        <is>
          <t>Spieltunnel grün, 180 cm
Spieltunnel aus grünem Stoff mit roten Ringen, etwa 180 cm lang bei 45 cm Durchmesser. Faltbar, mit Originalkarton.</t>
        </is>
      </c>
      <c r="E234" s="13" t="n"/>
      <c r="F234" s="12" t="inlineStr">
        <is>
          <t>Material / Turnraum</t>
        </is>
      </c>
      <c r="G234" s="10" t="inlineStr">
        <is>
          <t>gebraucht</t>
        </is>
      </c>
      <c r="H234" s="10" t="n">
        <v>1</v>
      </c>
      <c r="I234" s="10" t="inlineStr">
        <is>
          <t>Stück</t>
        </is>
      </c>
      <c r="J234" s="14" t="n">
        <v>15</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BA07-01</t>
        </is>
      </c>
      <c r="C235" s="22" t="n"/>
      <c r="D235" s="23" t="inlineStr">
        <is>
          <t>Kissen in Wolkenform, hellblau
Dekokissen in Wolkenform aus hellblauem Samtstoff, mit aufgestickten Augen, Lächeln und rosa Wangen.</t>
        </is>
      </c>
      <c r="E235" s="13" t="n"/>
      <c r="F235" s="23" t="inlineStr">
        <is>
          <t>Klassenzimmer</t>
        </is>
      </c>
      <c r="G235" s="21" t="inlineStr">
        <is>
          <t>gut</t>
        </is>
      </c>
      <c r="H235" s="21" t="n">
        <v>2</v>
      </c>
      <c r="I235" s="21" t="inlineStr">
        <is>
          <t>Stück</t>
        </is>
      </c>
      <c r="J235" s="24" t="n">
        <v>12</v>
      </c>
      <c r="K235" s="25">
        <f>J235*1.19</f>
        <v/>
      </c>
      <c r="L235" s="21" t="inlineStr">
        <is>
          <t>VHB</t>
        </is>
      </c>
      <c r="M235" s="23" t="inlineStr">
        <is>
          <t>Versand möglich</t>
        </is>
      </c>
      <c r="N235" s="16" t="n"/>
      <c r="O235" s="17" t="n"/>
      <c r="P235" s="18" t="n"/>
      <c r="Q235" s="26">
        <f>IF(N235&lt;&gt;"ja","",IF(O235="",H235,O235)*J235)</f>
        <v/>
      </c>
    </row>
    <row r="236" ht="78" customHeight="1">
      <c r="A236" s="9" t="n">
        <v>229</v>
      </c>
      <c r="B236" s="10" t="inlineStr">
        <is>
          <t>BA07-02</t>
        </is>
      </c>
      <c r="C236" s="11" t="n"/>
      <c r="D236" s="12" t="inlineStr">
        <is>
          <t>Wandleuchte rund mit Holzrand
Runde Wandleuchte: Rahmen aus gebogenem Schichtholz mit satinierter Scheibe, flache Bauform, Zuleitung sichtbar verlegt. Zwei verschiedene Durchmesser.</t>
        </is>
      </c>
      <c r="E236" s="13" t="n"/>
      <c r="F236" s="12" t="inlineStr">
        <is>
          <t>Klassenzimmer</t>
        </is>
      </c>
      <c r="G236" s="10" t="inlineStr">
        <is>
          <t>gebraucht</t>
        </is>
      </c>
      <c r="H236" s="10" t="n">
        <v>2</v>
      </c>
      <c r="I236" s="10" t="inlineStr">
        <is>
          <t>Stück</t>
        </is>
      </c>
      <c r="J236" s="14" t="n">
        <v>45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BA07-03</t>
        </is>
      </c>
      <c r="C237" s="22" t="n"/>
      <c r="D237" s="23" t="inlineStr">
        <is>
          <t>Standregal grau mit Wolkenaufsatz
Schmales Standregal in Grau mit drei Ablagen und vorderen Haltelleisten, oben ein ausgesägter Wolkenaufsatz, auf schrägen Holzbeinen. Als Bücherregal genutzt.</t>
        </is>
      </c>
      <c r="E237" s="13" t="n"/>
      <c r="F237" s="23" t="inlineStr">
        <is>
          <t>Klassenzimmer</t>
        </is>
      </c>
      <c r="G237" s="21" t="inlineStr">
        <is>
          <t>gebraucht</t>
        </is>
      </c>
      <c r="H237" s="21" t="n">
        <v>1</v>
      </c>
      <c r="I237" s="21" t="inlineStr">
        <is>
          <t>Stück</t>
        </is>
      </c>
      <c r="J237" s="24" t="n">
        <v>45</v>
      </c>
      <c r="K237" s="25">
        <f>J237*1.19</f>
        <v/>
      </c>
      <c r="L237" s="21" t="inlineStr">
        <is>
          <t>VHB</t>
        </is>
      </c>
      <c r="M237" s="23" t="inlineStr">
        <is>
          <t>nur Abholung</t>
        </is>
      </c>
      <c r="N237" s="16" t="n"/>
      <c r="O237" s="17" t="n"/>
      <c r="P237" s="18" t="n"/>
      <c r="Q237" s="26">
        <f>IF(N237&lt;&gt;"ja","",IF(O237="",H237,O237)*J237)</f>
        <v/>
      </c>
    </row>
    <row r="238" ht="78" customHeight="1">
      <c r="A238" s="9" t="n">
        <v>231</v>
      </c>
      <c r="B238" s="10" t="inlineStr">
        <is>
          <t>BA07-05</t>
        </is>
      </c>
      <c r="C238" s="11" t="n"/>
      <c r="D238" s="12" t="inlineStr">
        <is>
          <t>Tisch weiß, lang, auf schwarzen Beinen
Langer Tisch mit weißer Platte auf vier schwarzen Rundbeinen mit Gleitern. Als Arbeits- und Ablagefläche genutzt.</t>
        </is>
      </c>
      <c r="E238" s="13" t="n"/>
      <c r="F238" s="12" t="inlineStr">
        <is>
          <t>Klassenzimmer</t>
        </is>
      </c>
      <c r="G238" s="10" t="inlineStr">
        <is>
          <t>gebraucht</t>
        </is>
      </c>
      <c r="H238" s="10" t="n">
        <v>1</v>
      </c>
      <c r="I238" s="10" t="inlineStr">
        <is>
          <t>Stück</t>
        </is>
      </c>
      <c r="J238" s="14" t="n">
        <v>70</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BA07-06</t>
        </is>
      </c>
      <c r="C239" s="22" t="n"/>
      <c r="D239" s="23" t="inlineStr">
        <is>
          <t>Regal creme, 16 Fächer, auf Metallbeinen
Großes Regal in Creme mit sechzehn Fächern in vier Reihen, auf schräg gestellten schwarzen Metallbeinen.</t>
        </is>
      </c>
      <c r="E239" s="13" t="n"/>
      <c r="F239" s="23" t="inlineStr">
        <is>
          <t>Klassenzimmer</t>
        </is>
      </c>
      <c r="G239" s="21" t="inlineStr">
        <is>
          <t>gebraucht</t>
        </is>
      </c>
      <c r="H239" s="21" t="n">
        <v>1</v>
      </c>
      <c r="I239" s="21" t="inlineStr">
        <is>
          <t>Stück</t>
        </is>
      </c>
      <c r="J239" s="24" t="n">
        <v>90</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BA08-05</t>
        </is>
      </c>
      <c r="C240" s="11" t="n"/>
      <c r="D240" s="12" t="inlineStr">
        <is>
          <t>Acrylbild schwarz-weiß, Kreise mit Punkten
Acryl auf Leinwand, großes Quadrat: mit breitem Pinsel gezogene Kreise, darin je mehrere gemalte Punkte – die Anmutung von Würfeln. Eigenarbeit einer Privatperson, nicht signiert.</t>
        </is>
      </c>
      <c r="E240" s="13" t="n"/>
      <c r="F240" s="12" t="inlineStr">
        <is>
          <t>Atelier</t>
        </is>
      </c>
      <c r="G240" s="10" t="inlineStr">
        <is>
          <t>gut</t>
        </is>
      </c>
      <c r="H240" s="10" t="n">
        <v>1</v>
      </c>
      <c r="I240" s="10" t="inlineStr">
        <is>
          <t>Stück</t>
        </is>
      </c>
      <c r="J240" s="14" t="n">
        <v>150</v>
      </c>
      <c r="K240" s="15">
        <f>J240*1.19</f>
        <v/>
      </c>
      <c r="L240" s="10" t="inlineStr">
        <is>
          <t>VHB</t>
        </is>
      </c>
      <c r="M240" s="12" t="inlineStr">
        <is>
          <t>Versand möglich</t>
        </is>
      </c>
      <c r="N240" s="16" t="n"/>
      <c r="O240" s="17" t="n"/>
      <c r="P240" s="18" t="n"/>
      <c r="Q240" s="19">
        <f>IF(N240&lt;&gt;"ja","",IF(O240="",H240,O240)*J240)</f>
        <v/>
      </c>
    </row>
    <row r="241" ht="78" customHeight="1">
      <c r="A241" s="20" t="n">
        <v>234</v>
      </c>
      <c r="B241" s="21" t="inlineStr">
        <is>
          <t>BA08-06</t>
        </is>
      </c>
      <c r="C241" s="22" t="n"/>
      <c r="D241" s="23" t="inlineStr">
        <is>
          <t>VS Schalenstuhl grau, Vierfußgestell
Schalenstuhl von VS (Vereinigte Spezialmöbelfabriken): graue Kunststoffschale mit Rautenstruktur und Griffloch in der Lehne, auf grauem Vierfußgestell aus Rohr. Auf den Stühlen aus dem Atelier sind Farbspritzer.</t>
        </is>
      </c>
      <c r="E241" s="13" t="n"/>
      <c r="F241" s="23" t="inlineStr">
        <is>
          <t>Atelier</t>
        </is>
      </c>
      <c r="G241" s="21" t="inlineStr">
        <is>
          <t>gebraucht</t>
        </is>
      </c>
      <c r="H241" s="21" t="n">
        <v>12</v>
      </c>
      <c r="I241" s="21" t="inlineStr">
        <is>
          <t>Stück</t>
        </is>
      </c>
      <c r="J241" s="24" t="n">
        <v>50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BA08-07</t>
        </is>
      </c>
      <c r="C242" s="11" t="n"/>
      <c r="D242" s="12" t="inlineStr">
        <is>
          <t>Konvolut Feinkrepp-Papier
Rollen Feinkrepp von Marpa Jansen, je 50 × 250 cm, in Blau, Grün, Gelb, Rot, Orange und Braun. Teils angebrochen, dazu ein Beutel mit zugeschnittenen Schnipseln.</t>
        </is>
      </c>
      <c r="E242" s="13" t="n"/>
      <c r="F242" s="12" t="inlineStr">
        <is>
          <t>Atelier</t>
        </is>
      </c>
      <c r="G242" s="10" t="inlineStr">
        <is>
          <t>gebraucht</t>
        </is>
      </c>
      <c r="H242" s="10" t="n">
        <v>1</v>
      </c>
      <c r="I242" s="10" t="inlineStr">
        <is>
          <t>Konvolut</t>
        </is>
      </c>
      <c r="J242" s="14" t="n">
        <v>20</v>
      </c>
      <c r="K242" s="15">
        <f>J242*1.19</f>
        <v/>
      </c>
      <c r="L242" s="10" t="inlineStr">
        <is>
          <t>VHB</t>
        </is>
      </c>
      <c r="M242" s="12" t="inlineStr">
        <is>
          <t>nur Abholung</t>
        </is>
      </c>
      <c r="N242" s="16" t="n"/>
      <c r="O242" s="17" t="n"/>
      <c r="P242" s="18" t="n"/>
      <c r="Q242" s="19">
        <f>IF(N242&lt;&gt;"ja","",IF(O242="",H242,O242)*J242)</f>
        <v/>
      </c>
    </row>
    <row r="243" ht="78" customHeight="1">
      <c r="A243" s="20" t="n">
        <v>236</v>
      </c>
      <c r="B243" s="21" t="inlineStr">
        <is>
          <t>BA08-08</t>
        </is>
      </c>
      <c r="C243" s="22" t="n"/>
      <c r="D243" s="23" t="inlineStr">
        <is>
          <t>Deko-Pilze auf Holzfuß
Dekopilze mit gedrechseltem Fuß aus Massivholz: zwei mit gehämmerter Metallkappe in Silberoptik, einer mit Kappe in Betonoptik.</t>
        </is>
      </c>
      <c r="E243" s="13" t="n"/>
      <c r="F243" s="23" t="inlineStr">
        <is>
          <t>Atelier</t>
        </is>
      </c>
      <c r="G243" s="21" t="inlineStr">
        <is>
          <t>gut</t>
        </is>
      </c>
      <c r="H243" s="21" t="n">
        <v>3</v>
      </c>
      <c r="I243" s="21" t="inlineStr">
        <is>
          <t>Stück</t>
        </is>
      </c>
      <c r="J243" s="24" t="n">
        <v>18</v>
      </c>
      <c r="K243" s="25">
        <f>J243*1.19</f>
        <v/>
      </c>
      <c r="L243" s="21" t="inlineStr">
        <is>
          <t>VHB</t>
        </is>
      </c>
      <c r="M243" s="23" t="inlineStr">
        <is>
          <t>Versand möglich</t>
        </is>
      </c>
      <c r="N243" s="16" t="n"/>
      <c r="O243" s="17" t="n"/>
      <c r="P243" s="18" t="n"/>
      <c r="Q243" s="26">
        <f>IF(N243&lt;&gt;"ja","",IF(O243="",H243,O243)*J243)</f>
        <v/>
      </c>
    </row>
    <row r="244" ht="78" customHeight="1">
      <c r="A244" s="9" t="n">
        <v>237</v>
      </c>
      <c r="B244" s="10" t="inlineStr">
        <is>
          <t>BA08-09</t>
        </is>
      </c>
      <c r="C244" s="11" t="n"/>
      <c r="D244" s="12" t="inlineStr">
        <is>
          <t>Bastelscheren im Betzold-Holzblock
Kinder-Bastelscheren mit Kunststoffgriffen in gemischten Farben, dazu ein Holzblock mit Steckbohrungen von Betzold als Ablage.</t>
        </is>
      </c>
      <c r="E244" s="13" t="n"/>
      <c r="F244" s="12" t="inlineStr">
        <is>
          <t>Atelier</t>
        </is>
      </c>
      <c r="G244" s="10" t="inlineStr">
        <is>
          <t>gebraucht</t>
        </is>
      </c>
      <c r="H244" s="10" t="n">
        <v>15</v>
      </c>
      <c r="I244" s="10" t="inlineStr">
        <is>
          <t>Stück</t>
        </is>
      </c>
      <c r="J244" s="14" t="n">
        <v>2</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BA08-10</t>
        </is>
      </c>
      <c r="C245" s="22" t="n"/>
      <c r="D245" s="23" t="inlineStr">
        <is>
          <t>Kunstpflanze Gras im weißen Topf
Künstliches Ziergras mit gedrehten Halmen in einem weißen Übertopf aus Metall mit durchbrochenem Spitzenrand.</t>
        </is>
      </c>
      <c r="E245" s="13" t="n"/>
      <c r="F245" s="23" t="inlineStr">
        <is>
          <t>Atelier</t>
        </is>
      </c>
      <c r="G245" s="21" t="inlineStr">
        <is>
          <t>gut</t>
        </is>
      </c>
      <c r="H245" s="21" t="n">
        <v>2</v>
      </c>
      <c r="I245" s="21" t="inlineStr">
        <is>
          <t>Stück</t>
        </is>
      </c>
      <c r="J245" s="24" t="n">
        <v>15</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BA08-11</t>
        </is>
      </c>
      <c r="C246" s="11" t="n"/>
      <c r="D246" s="12" t="inlineStr">
        <is>
          <t>Bilderrahmen mit Zeichenwerkzeug
Zwei schwarze Rahmen hinter Glas, gepunkteter Hintergrund: einer mit Bleistift, Lineal und gefaltetem Papier, einer mit sechs Pinseln in verschiedenen Breiten. Passend für ein Atelier oder Arbeitszimmer.</t>
        </is>
      </c>
      <c r="E246" s="13" t="n"/>
      <c r="F246" s="12" t="inlineStr">
        <is>
          <t>Atelier</t>
        </is>
      </c>
      <c r="G246" s="10" t="inlineStr">
        <is>
          <t>gut</t>
        </is>
      </c>
      <c r="H246" s="10" t="n">
        <v>2</v>
      </c>
      <c r="I246" s="10" t="inlineStr">
        <is>
          <t>Stück</t>
        </is>
      </c>
      <c r="J246" s="14" t="n">
        <v>25</v>
      </c>
      <c r="K246" s="15">
        <f>J246*1.19</f>
        <v/>
      </c>
      <c r="L246" s="10" t="inlineStr">
        <is>
          <t>VHB</t>
        </is>
      </c>
      <c r="M246" s="12" t="inlineStr">
        <is>
          <t>Versand möglich</t>
        </is>
      </c>
      <c r="N246" s="16" t="n"/>
      <c r="O246" s="17" t="n"/>
      <c r="P246" s="18" t="n"/>
      <c r="Q246" s="19">
        <f>IF(N246&lt;&gt;"ja","",IF(O246="",H246,O246)*J246)</f>
        <v/>
      </c>
    </row>
    <row r="247" ht="78" customHeight="1">
      <c r="A247" s="20" t="n">
        <v>240</v>
      </c>
      <c r="B247" s="21" t="inlineStr">
        <is>
          <t>BA08-12</t>
        </is>
      </c>
      <c r="C247" s="22" t="n"/>
      <c r="D247" s="23" t="inlineStr">
        <is>
          <t>Wandregalbrett weiß
Schmales weißes Wandregalbrett mit vorderer Kante, zum Anschrauben.</t>
        </is>
      </c>
      <c r="E247" s="13" t="n"/>
      <c r="F247" s="23" t="inlineStr">
        <is>
          <t>Atelier</t>
        </is>
      </c>
      <c r="G247" s="21" t="inlineStr">
        <is>
          <t>gebraucht</t>
        </is>
      </c>
      <c r="H247" s="21" t="n">
        <v>4</v>
      </c>
      <c r="I247" s="21" t="inlineStr">
        <is>
          <t>Stück</t>
        </is>
      </c>
      <c r="J247" s="24" t="n">
        <v>15</v>
      </c>
      <c r="K247" s="25">
        <f>J247*1.19</f>
        <v/>
      </c>
      <c r="L247" s="21" t="inlineStr">
        <is>
          <t>VHB</t>
        </is>
      </c>
      <c r="M247" s="23" t="inlineStr">
        <is>
          <t>nur Abholung</t>
        </is>
      </c>
      <c r="N247" s="16" t="n"/>
      <c r="O247" s="17" t="n"/>
      <c r="P247" s="18" t="n"/>
      <c r="Q247" s="26">
        <f>IF(N247&lt;&gt;"ja","",IF(O247="",H247,O247)*J247)</f>
        <v/>
      </c>
    </row>
    <row r="248" ht="78" customHeight="1">
      <c r="A248" s="9" t="n">
        <v>241</v>
      </c>
      <c r="B248" s="35" t="inlineStr">
        <is>
          <t>BU01-01</t>
        </is>
      </c>
      <c r="C248" s="11" t="n"/>
      <c r="D248" s="12" t="inlineStr">
        <is>
          <t>Hausbett Buche massiv
Kinderbett in Hausform aus massiver Buche, natur geölt, mit Dachgiebel und umlaufendem Rahmen. Einschließlich Matratze.</t>
        </is>
      </c>
      <c r="E248" s="13" t="n"/>
      <c r="F248" s="12" t="inlineStr">
        <is>
          <t>Flur 1</t>
        </is>
      </c>
      <c r="G248" s="10" t="inlineStr">
        <is>
          <t>gut</t>
        </is>
      </c>
      <c r="H248" s="10" t="n">
        <v>1</v>
      </c>
      <c r="I248" s="10" t="inlineStr">
        <is>
          <t>Stück</t>
        </is>
      </c>
      <c r="J248" s="14" t="n">
        <v>220</v>
      </c>
      <c r="K248" s="15">
        <f>J248*1.19</f>
        <v/>
      </c>
      <c r="L248" s="10" t="inlineStr">
        <is>
          <t>VHB</t>
        </is>
      </c>
      <c r="M248" s="12" t="inlineStr">
        <is>
          <t>nur Abholung</t>
        </is>
      </c>
      <c r="N248" s="16" t="n"/>
      <c r="O248" s="17" t="n"/>
      <c r="P248" s="18" t="n"/>
      <c r="Q248" s="19">
        <f>IF(N248&lt;&gt;"ja","",IF(O248="",H248,O248)*J248)</f>
        <v/>
      </c>
    </row>
    <row r="249" ht="78" customHeight="1">
      <c r="A249" s="20" t="n">
        <v>242</v>
      </c>
      <c r="B249" s="21" t="inlineStr">
        <is>
          <t>BU01-02</t>
        </is>
      </c>
      <c r="C249" s="22" t="n"/>
      <c r="D249" s="23" t="inlineStr">
        <is>
          <t>Spielküche klein mit Mikrowelle
Kleine Spielküche aus Birke-Multiplex mit weißen Fronten: Aufsatz mit Mikrowelle und zwei offenen Fächern, Arbeitsplatte mit Kochfeld, Spülbecken und Wasserhahn, darunter Backofen mit Sichtfenster und ein Schrank.</t>
        </is>
      </c>
      <c r="E249" s="13" t="n"/>
      <c r="F249" s="23" t="inlineStr">
        <is>
          <t>Flur 1</t>
        </is>
      </c>
      <c r="G249" s="21" t="inlineStr">
        <is>
          <t>gebraucht</t>
        </is>
      </c>
      <c r="H249" s="21" t="n">
        <v>1</v>
      </c>
      <c r="I249" s="21" t="inlineStr">
        <is>
          <t>Stück</t>
        </is>
      </c>
      <c r="J249" s="24" t="n">
        <v>60</v>
      </c>
      <c r="K249" s="25">
        <f>J249*1.19</f>
        <v/>
      </c>
      <c r="L249" s="21" t="inlineStr">
        <is>
          <t>VHB</t>
        </is>
      </c>
      <c r="M249" s="23" t="inlineStr">
        <is>
          <t>nur Abholung</t>
        </is>
      </c>
      <c r="N249" s="16" t="n"/>
      <c r="O249" s="17" t="n"/>
      <c r="P249" s="18" t="n"/>
      <c r="Q249" s="26">
        <f>IF(N249&lt;&gt;"ja","",IF(O249="",H249,O249)*J249)</f>
        <v/>
      </c>
    </row>
    <row r="250" ht="78" customHeight="1">
      <c r="A250" s="9" t="n">
        <v>243</v>
      </c>
      <c r="B250" s="10" t="inlineStr">
        <is>
          <t>BU01-04</t>
        </is>
      </c>
      <c r="C250" s="11" t="n"/>
      <c r="D250" s="12" t="inlineStr">
        <is>
          <t>Gestell Kiefer mit sechs Wannen
Gestell aus Kiefer massiv mit sechs weißen Kunststoffwannen in zwei Reihen, als Spielzeugaufbewahrung genutzt.</t>
        </is>
      </c>
      <c r="E250" s="13" t="n"/>
      <c r="F250" s="12" t="inlineStr">
        <is>
          <t>Flur 1</t>
        </is>
      </c>
      <c r="G250" s="10" t="inlineStr">
        <is>
          <t>gebraucht</t>
        </is>
      </c>
      <c r="H250" s="10" t="n">
        <v>1</v>
      </c>
      <c r="I250" s="10" t="inlineStr">
        <is>
          <t>Stück</t>
        </is>
      </c>
      <c r="J250" s="14" t="n">
        <v>55</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BU01-05</t>
        </is>
      </c>
      <c r="C251" s="22" t="n"/>
      <c r="D251" s="23" t="inlineStr">
        <is>
          <t>IKEA Småstad Kindertisch weiß
Niedriger Kindertisch von IKEA in Weiß mit Seitenwangen, Etikett an der Unterseite: Småstad, 804.335.42. Die Platte ist stark verkratzt und mit einer Schutzfolie belegt.</t>
        </is>
      </c>
      <c r="E251" s="13" t="n"/>
      <c r="F251" s="23" t="inlineStr">
        <is>
          <t>Flur 1</t>
        </is>
      </c>
      <c r="G251" s="21" t="inlineStr">
        <is>
          <t>stark gebraucht</t>
        </is>
      </c>
      <c r="H251" s="21" t="n">
        <v>2</v>
      </c>
      <c r="I251" s="21" t="inlineStr">
        <is>
          <t>Stück</t>
        </is>
      </c>
      <c r="J251" s="24" t="n">
        <v>35</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BU01-06</t>
        </is>
      </c>
      <c r="C252" s="11" t="n"/>
      <c r="D252" s="12" t="inlineStr">
        <is>
          <t>Wanddeko Lama, Steckwand
Wandelement in Lamaform aus weiß lackiertem Holz mit grauen Ohren, Gesicht und Füßen, durchgehend gelocht zum Einstecken von Haken oder Stäben.</t>
        </is>
      </c>
      <c r="E252" s="13" t="n"/>
      <c r="F252" s="12" t="inlineStr">
        <is>
          <t>Flur 1</t>
        </is>
      </c>
      <c r="G252" s="10" t="inlineStr">
        <is>
          <t>gebraucht</t>
        </is>
      </c>
      <c r="H252" s="10" t="n">
        <v>3</v>
      </c>
      <c r="I252" s="10" t="inlineStr">
        <is>
          <t>Stück</t>
        </is>
      </c>
      <c r="J252" s="14" t="n">
        <v>25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BU01-07</t>
        </is>
      </c>
      <c r="C253" s="22" t="n"/>
      <c r="D253" s="23" t="inlineStr">
        <is>
          <t>IKEA Grua Wandspiegel, schwarzer Rahmen
Wandspiegel mit schmalem schwarzem Rahmen und abgerundeten Ecken. Etikett auf der Rückseite: Grua, IKEA.</t>
        </is>
      </c>
      <c r="E253" s="13" t="n"/>
      <c r="F253" s="23" t="inlineStr">
        <is>
          <t>Flur 1</t>
        </is>
      </c>
      <c r="G253" s="21" t="inlineStr">
        <is>
          <t>gebraucht</t>
        </is>
      </c>
      <c r="H253" s="21" t="n">
        <v>1</v>
      </c>
      <c r="I253" s="21" t="inlineStr">
        <is>
          <t>Stück</t>
        </is>
      </c>
      <c r="J253" s="24" t="n">
        <v>25</v>
      </c>
      <c r="K253" s="25">
        <f>J253*1.19</f>
        <v/>
      </c>
      <c r="L253" s="21" t="inlineStr">
        <is>
          <t>VHB</t>
        </is>
      </c>
      <c r="M253" s="23" t="inlineStr">
        <is>
          <t>nur Abholung</t>
        </is>
      </c>
      <c r="N253" s="16" t="n"/>
      <c r="O253" s="17" t="n"/>
      <c r="P253" s="18" t="n"/>
      <c r="Q253" s="26">
        <f>IF(N253&lt;&gt;"ja","",IF(O253="",H253,O253)*J253)</f>
        <v/>
      </c>
    </row>
    <row r="254" ht="78" customHeight="1">
      <c r="A254" s="9" t="n">
        <v>247</v>
      </c>
      <c r="B254" s="35" t="inlineStr">
        <is>
          <t>BU02-01</t>
        </is>
      </c>
      <c r="C254" s="11" t="n"/>
      <c r="D254" s="12" t="inlineStr">
        <is>
          <t>Hausbett Holz natur mit Stoffdach
Bodenbett in Hausform aus hellem Massivholz mit vier Pfosten und aufgelegtem Stoffdach in Creme mit schwarzer Zackenkante und aufgesticktem Wolkenmotiv. Einschließlich Matratze.</t>
        </is>
      </c>
      <c r="E254" s="13" t="n"/>
      <c r="F254" s="12" t="inlineStr">
        <is>
          <t>Flur 2</t>
        </is>
      </c>
      <c r="G254" s="10" t="inlineStr">
        <is>
          <t>gut</t>
        </is>
      </c>
      <c r="H254" s="10" t="n">
        <v>1</v>
      </c>
      <c r="I254" s="10" t="inlineStr">
        <is>
          <t>Stück</t>
        </is>
      </c>
      <c r="J254" s="14" t="n">
        <v>180</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BU02-02</t>
        </is>
      </c>
      <c r="C255" s="22" t="n"/>
      <c r="D255" s="23" t="inlineStr">
        <is>
          <t>Nachtlicht Marienkäfer, schwarz
Steckdosen-Nachtlicht in Marienkäferform aus schwarzem Kunststoff mit geprägten Punkten und Fühlern.</t>
        </is>
      </c>
      <c r="E255" s="13" t="n"/>
      <c r="F255" s="23" t="inlineStr">
        <is>
          <t>Flur 2</t>
        </is>
      </c>
      <c r="G255" s="21" t="inlineStr">
        <is>
          <t>gebraucht</t>
        </is>
      </c>
      <c r="H255" s="21" t="n">
        <v>2</v>
      </c>
      <c r="I255" s="21" t="inlineStr">
        <is>
          <t>Stück</t>
        </is>
      </c>
      <c r="J255" s="24" t="n">
        <v>15</v>
      </c>
      <c r="K255" s="25">
        <f>J255*1.19</f>
        <v/>
      </c>
      <c r="L255" s="21" t="inlineStr">
        <is>
          <t>VHB</t>
        </is>
      </c>
      <c r="M255" s="23" t="inlineStr">
        <is>
          <t>Versand möglich</t>
        </is>
      </c>
      <c r="N255" s="16" t="n"/>
      <c r="O255" s="17" t="n"/>
      <c r="P255" s="18" t="n"/>
      <c r="Q255" s="26">
        <f>IF(N255&lt;&gt;"ja","",IF(O255="",H255,O255)*J255)</f>
        <v/>
      </c>
    </row>
    <row r="256" ht="78" customHeight="1">
      <c r="A256" s="9" t="n">
        <v>249</v>
      </c>
      <c r="B256" s="35" t="inlineStr">
        <is>
          <t>BU02-03</t>
        </is>
      </c>
      <c r="C256" s="11" t="n"/>
      <c r="D256"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6" s="13" t="n"/>
      <c r="F256" s="12" t="inlineStr">
        <is>
          <t>Flur 2</t>
        </is>
      </c>
      <c r="G256" s="10" t="inlineStr">
        <is>
          <t>gebraucht</t>
        </is>
      </c>
      <c r="H256" s="10" t="n">
        <v>1</v>
      </c>
      <c r="I256" s="10" t="inlineStr">
        <is>
          <t>Set</t>
        </is>
      </c>
      <c r="J256" s="14" t="n">
        <v>160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BU02-05</t>
        </is>
      </c>
      <c r="C257" s="22" t="n"/>
      <c r="D257" s="23" t="inlineStr">
        <is>
          <t>IKEA Duktig Spielküche mit Mikrowelle
Spielküche von IKEA aus Birkenholz mit weißen Fronten: Aufsatz mit Mikrowelle und offenen Fächern, Arbeitsplatte mit Kochfeld, Spülbecken und Wasserhahn, darunter Backofen mit Sichtfenster und ein Schrank.</t>
        </is>
      </c>
      <c r="E257" s="13" t="n"/>
      <c r="F257" s="23" t="inlineStr">
        <is>
          <t>Flur 2</t>
        </is>
      </c>
      <c r="G257" s="21" t="inlineStr">
        <is>
          <t>gebraucht</t>
        </is>
      </c>
      <c r="H257" s="21" t="n">
        <v>1</v>
      </c>
      <c r="I257" s="21" t="inlineStr">
        <is>
          <t>Stück</t>
        </is>
      </c>
      <c r="J257" s="24" t="n">
        <v>60</v>
      </c>
      <c r="K257" s="25">
        <f>J257*1.19</f>
        <v/>
      </c>
      <c r="L257" s="21" t="inlineStr">
        <is>
          <t>VHB</t>
        </is>
      </c>
      <c r="M257" s="23" t="inlineStr">
        <is>
          <t>nur Abholung</t>
        </is>
      </c>
      <c r="N257" s="16" t="n"/>
      <c r="O257" s="17" t="n"/>
      <c r="P257" s="18" t="n"/>
      <c r="Q257" s="26">
        <f>IF(N257&lt;&gt;"ja","",IF(O257="",H257,O257)*J257)</f>
        <v/>
      </c>
    </row>
    <row r="258" ht="78" customHeight="1">
      <c r="A258" s="9" t="n">
        <v>251</v>
      </c>
      <c r="B258" s="10" t="inlineStr">
        <is>
          <t>BU02-06</t>
        </is>
      </c>
      <c r="C258" s="11" t="n"/>
      <c r="D258" s="12" t="inlineStr">
        <is>
          <t>Kinder-Putzständer, fünfteilig
Ständer aus Holz und Metall in Weiß mit Ablagekasten und aufgehängtem Kinder-Reinigungsgerät: Besen, Schrubber, Kehrblech und Staubwedel.</t>
        </is>
      </c>
      <c r="E258" s="13" t="n"/>
      <c r="F258" s="12" t="inlineStr">
        <is>
          <t>Flur 2</t>
        </is>
      </c>
      <c r="G258" s="10" t="inlineStr">
        <is>
          <t>gebraucht</t>
        </is>
      </c>
      <c r="H258" s="10" t="n">
        <v>1</v>
      </c>
      <c r="I258" s="10" t="inlineStr">
        <is>
          <t>Stück</t>
        </is>
      </c>
      <c r="J258" s="14" t="n">
        <v>25</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BU02-09</t>
        </is>
      </c>
      <c r="C259" s="22" t="n"/>
      <c r="D259" s="23" t="inlineStr">
        <is>
          <t>Acrylbild Herz auf Strahlenkranz
Acryl auf Leinwand im Hochformat: breite Pinselstriche in Pink, Magenta und Grau strahlenförmig um ein ausgespartes weißes Herz. Eigenarbeit einer Privatperson, nicht signiert.</t>
        </is>
      </c>
      <c r="E259" s="13" t="n"/>
      <c r="F259" s="23" t="inlineStr">
        <is>
          <t>Flur 2</t>
        </is>
      </c>
      <c r="G259" s="21" t="inlineStr">
        <is>
          <t>gut</t>
        </is>
      </c>
      <c r="H259" s="21" t="n">
        <v>1</v>
      </c>
      <c r="I259" s="21" t="inlineStr">
        <is>
          <t>Stück</t>
        </is>
      </c>
      <c r="J259" s="24" t="n">
        <v>80</v>
      </c>
      <c r="K259" s="25">
        <f>J259*1.19</f>
        <v/>
      </c>
      <c r="L259" s="21" t="inlineStr">
        <is>
          <t>VHB</t>
        </is>
      </c>
      <c r="M259" s="23" t="inlineStr">
        <is>
          <t>Versand möglich</t>
        </is>
      </c>
      <c r="N259" s="16" t="n"/>
      <c r="O259" s="17" t="n"/>
      <c r="P259" s="18" t="n"/>
      <c r="Q259" s="26">
        <f>IF(N259&lt;&gt;"ja","",IF(O259="",H259,O259)*J259)</f>
        <v/>
      </c>
    </row>
    <row r="260" ht="78" customHeight="1">
      <c r="A260" s="9" t="n">
        <v>253</v>
      </c>
      <c r="B260" s="10" t="inlineStr">
        <is>
          <t>BU02-10</t>
        </is>
      </c>
      <c r="C260" s="11" t="n"/>
      <c r="D260"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0" s="13" t="n"/>
      <c r="F260" s="12" t="inlineStr">
        <is>
          <t>Flur 2</t>
        </is>
      </c>
      <c r="G260" s="10" t="inlineStr">
        <is>
          <t>stark gebraucht</t>
        </is>
      </c>
      <c r="H260" s="10" t="n">
        <v>2</v>
      </c>
      <c r="I260" s="10" t="inlineStr">
        <is>
          <t>Stück</t>
        </is>
      </c>
      <c r="J260" s="14" t="n">
        <v>40</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BU02-12</t>
        </is>
      </c>
      <c r="C261" s="22" t="n"/>
      <c r="D261" s="23" t="inlineStr">
        <is>
          <t>Wandregal weiß mit drei Wannen, geschwungen
Weißes Wandelement mit geschwungener Front, drei Fächern und drei eingeschobenen Kunststoffwannen.</t>
        </is>
      </c>
      <c r="E261" s="13" t="n"/>
      <c r="F261" s="23" t="inlineStr">
        <is>
          <t>Flur 2</t>
        </is>
      </c>
      <c r="G261" s="21" t="inlineStr">
        <is>
          <t>gebraucht</t>
        </is>
      </c>
      <c r="H261" s="21" t="n">
        <v>1</v>
      </c>
      <c r="I261" s="21" t="inlineStr">
        <is>
          <t>Stück</t>
        </is>
      </c>
      <c r="J261" s="24" t="n">
        <v>35</v>
      </c>
      <c r="K261" s="25">
        <f>J261*1.19</f>
        <v/>
      </c>
      <c r="L261" s="21" t="inlineStr">
        <is>
          <t>VHB</t>
        </is>
      </c>
      <c r="M261" s="23" t="inlineStr">
        <is>
          <t>nur Abholung</t>
        </is>
      </c>
      <c r="N261" s="16" t="n"/>
      <c r="O261" s="17" t="n"/>
      <c r="P261" s="18" t="n"/>
      <c r="Q261" s="26">
        <f>IF(N261&lt;&gt;"ja","",IF(O261="",H261,O261)*J261)</f>
        <v/>
      </c>
    </row>
    <row r="262" ht="78" customHeight="1">
      <c r="A262" s="9" t="n">
        <v>255</v>
      </c>
      <c r="B262" s="10" t="inlineStr">
        <is>
          <t>BU02-15</t>
        </is>
      </c>
      <c r="C262" s="11" t="n"/>
      <c r="D262" s="12" t="inlineStr">
        <is>
          <t>Bodensitzkissen beige, selbststehend
Selbststehendes Bodensitzkissen aus beigem Leinenstoff mit gesteppten Feldern, Rückenlehne und langer Sitzfläche. Die Lehne lässt sich flach ausklappen.</t>
        </is>
      </c>
      <c r="E262" s="13" t="n"/>
      <c r="F262" s="12" t="inlineStr">
        <is>
          <t>Flur 2</t>
        </is>
      </c>
      <c r="G262" s="10" t="inlineStr">
        <is>
          <t>gebraucht</t>
        </is>
      </c>
      <c r="H262" s="10" t="n">
        <v>2</v>
      </c>
      <c r="I262" s="10" t="inlineStr">
        <is>
          <t>Stück</t>
        </is>
      </c>
      <c r="J262" s="14" t="n">
        <v>25</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BU02-16</t>
        </is>
      </c>
      <c r="C263" s="22" t="n"/>
      <c r="D263" s="23" t="inlineStr">
        <is>
          <t>Servierwagen Metall schwarz, drei Ebenen
Rollwagen aus schwarz lackiertem Metall mit drei Ablageebenen und Lochblechböden, auf vier Rollen.</t>
        </is>
      </c>
      <c r="E263" s="13" t="n"/>
      <c r="F263" s="23" t="inlineStr">
        <is>
          <t>Flur 2</t>
        </is>
      </c>
      <c r="G263" s="21" t="inlineStr">
        <is>
          <t>gebraucht</t>
        </is>
      </c>
      <c r="H263" s="21" t="n">
        <v>1</v>
      </c>
      <c r="I263" s="21" t="inlineStr">
        <is>
          <t>Stück</t>
        </is>
      </c>
      <c r="J263" s="24" t="n">
        <v>30</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BU02-17</t>
        </is>
      </c>
      <c r="C264" s="11" t="n"/>
      <c r="D264" s="12" t="inlineStr">
        <is>
          <t>Kommode weiß, drei Schubladen
Kommode in Weiß mit drei breiten Schubladen und mittig ausgeschnittenen Griffmulden, auf umlaufendem Sockel.</t>
        </is>
      </c>
      <c r="E264" s="13" t="n"/>
      <c r="F264" s="12" t="inlineStr">
        <is>
          <t>Flur 2</t>
        </is>
      </c>
      <c r="G264" s="10" t="inlineStr">
        <is>
          <t>gebraucht</t>
        </is>
      </c>
      <c r="H264" s="10" t="n">
        <v>1</v>
      </c>
      <c r="I264" s="10" t="inlineStr">
        <is>
          <t>Stück</t>
        </is>
      </c>
      <c r="J264" s="14" t="n">
        <v>60</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BU02-18</t>
        </is>
      </c>
      <c r="C265" s="22" t="n"/>
      <c r="D265" s="23" t="inlineStr">
        <is>
          <t>Hochflorteppich grau
Hochflorteppich in Grau, rechteckig. Maße laut Etikett auf der Rückseite: 160 × 230 cm.</t>
        </is>
      </c>
      <c r="E265" s="13" t="inlineStr">
        <is>
          <t>160 × 230 cm</t>
        </is>
      </c>
      <c r="F265" s="23" t="inlineStr">
        <is>
          <t>Flur 2</t>
        </is>
      </c>
      <c r="G265" s="21" t="inlineStr">
        <is>
          <t>gebraucht</t>
        </is>
      </c>
      <c r="H265" s="21" t="n">
        <v>1</v>
      </c>
      <c r="I265" s="21" t="inlineStr">
        <is>
          <t>Stück</t>
        </is>
      </c>
      <c r="J265" s="24" t="n">
        <v>40</v>
      </c>
      <c r="K265" s="25">
        <f>J265*1.19</f>
        <v/>
      </c>
      <c r="L265" s="21" t="inlineStr">
        <is>
          <t>VHB</t>
        </is>
      </c>
      <c r="M265" s="23" t="inlineStr">
        <is>
          <t>Versand möglich</t>
        </is>
      </c>
      <c r="N265" s="16" t="n"/>
      <c r="O265" s="17" t="n"/>
      <c r="P265" s="18" t="n"/>
      <c r="Q265" s="26">
        <f>IF(N265&lt;&gt;"ja","",IF(O265="",H265,O265)*J265)</f>
        <v/>
      </c>
    </row>
    <row r="266" ht="78" customHeight="1">
      <c r="A266" s="9" t="n">
        <v>259</v>
      </c>
      <c r="B266" s="10" t="inlineStr">
        <is>
          <t>BU02-19</t>
        </is>
      </c>
      <c r="C266" s="11" t="n"/>
      <c r="D266" s="12" t="inlineStr">
        <is>
          <t>Spielmöbel Kiefer, dreiteilig
Dreiteilige Kombination aus Kiefer massiv: Wandregal mit zwei Kunststoffwannen, niedrige Werkbank mit offenem Unterbau und zwei Wannen sowie ein hohes Seitenteil mit Wanne.</t>
        </is>
      </c>
      <c r="E266" s="13" t="n"/>
      <c r="F266" s="12" t="inlineStr">
        <is>
          <t>Flur 2</t>
        </is>
      </c>
      <c r="G266" s="10" t="inlineStr">
        <is>
          <t>gebraucht</t>
        </is>
      </c>
      <c r="H266" s="10" t="n">
        <v>2</v>
      </c>
      <c r="I266" s="10" t="inlineStr">
        <is>
          <t>Set</t>
        </is>
      </c>
      <c r="J266" s="14" t="n">
        <v>90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BU03-01</t>
        </is>
      </c>
      <c r="C267" s="22" t="n"/>
      <c r="D267" s="23" t="inlineStr">
        <is>
          <t>Pinnwand Holz mit Klammerleinen
Großes Wandelement aus hellem Massivholz mit vier waagerechten Bändern und Holzklammern zum Aufhängen von Bildern und Bastelarbeiten. Zwei zusätzliche Querbretter als Ablage.</t>
        </is>
      </c>
      <c r="E267" s="13" t="n"/>
      <c r="F267" s="23" t="inlineStr">
        <is>
          <t>Flur 3</t>
        </is>
      </c>
      <c r="G267" s="21" t="inlineStr">
        <is>
          <t>gebraucht</t>
        </is>
      </c>
      <c r="H267" s="21" t="n">
        <v>1</v>
      </c>
      <c r="I267" s="21" t="inlineStr">
        <is>
          <t>Stück</t>
        </is>
      </c>
      <c r="J267" s="24" t="n">
        <v>45</v>
      </c>
      <c r="K267" s="25">
        <f>J267*1.19</f>
        <v/>
      </c>
      <c r="L267" s="21" t="inlineStr">
        <is>
          <t>VHB</t>
        </is>
      </c>
      <c r="M267" s="23" t="inlineStr">
        <is>
          <t>nur Abholung</t>
        </is>
      </c>
      <c r="N267" s="16" t="n"/>
      <c r="O267" s="17" t="n"/>
      <c r="P267" s="18" t="n"/>
      <c r="Q267" s="26">
        <f>IF(N267&lt;&gt;"ja","",IF(O267="",H267,O267)*J267)</f>
        <v/>
      </c>
    </row>
    <row r="268" ht="78" customHeight="1">
      <c r="A268" s="9" t="n">
        <v>261</v>
      </c>
      <c r="B268" s="10" t="inlineStr">
        <is>
          <t>BU03-02</t>
        </is>
      </c>
      <c r="C268" s="11" t="n"/>
      <c r="D268" s="12" t="inlineStr">
        <is>
          <t>Schwingspiegel, geschwungene Form
Hoher Wandspiegel mit geschwungener Außenkante ohne Rahmen, zum Anschrauben.</t>
        </is>
      </c>
      <c r="E268" s="13" t="n"/>
      <c r="F268" s="12" t="inlineStr">
        <is>
          <t>Flur 3</t>
        </is>
      </c>
      <c r="G268" s="10" t="inlineStr">
        <is>
          <t>gebraucht</t>
        </is>
      </c>
      <c r="H268" s="10" t="n">
        <v>2</v>
      </c>
      <c r="I268" s="10" t="inlineStr">
        <is>
          <t>Stück</t>
        </is>
      </c>
      <c r="J268" s="14" t="n">
        <v>25</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BU03-03</t>
        </is>
      </c>
      <c r="C269" s="22" t="n"/>
      <c r="D269" s="23" t="inlineStr">
        <is>
          <t>Schuhregal schwarz mit Chromstangen
Niedriges Schuhregal aus schwarz lackiertem Holz mit schwarzer Deckplatte und drei Ebenen aus verchromten Rundstangen, auch als Sitzbank nutzbar.</t>
        </is>
      </c>
      <c r="E269" s="13" t="n"/>
      <c r="F269" s="23" t="inlineStr">
        <is>
          <t>Flur 3</t>
        </is>
      </c>
      <c r="G269" s="21" t="inlineStr">
        <is>
          <t>gebraucht</t>
        </is>
      </c>
      <c r="H269" s="21" t="n">
        <v>2</v>
      </c>
      <c r="I269" s="21" t="inlineStr">
        <is>
          <t>Stück</t>
        </is>
      </c>
      <c r="J269" s="24" t="n">
        <v>25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BU03-04</t>
        </is>
      </c>
      <c r="C270" s="11" t="n"/>
      <c r="D270" s="12" t="inlineStr">
        <is>
          <t>Metallregal weiß, vier Böden
Offenes Regal mit weißem Metallgestell, Kreuzstrebe auf der Rückseite und vier weißen Böden.</t>
        </is>
      </c>
      <c r="E270" s="13" t="n"/>
      <c r="F270" s="12" t="inlineStr">
        <is>
          <t>Flur 3</t>
        </is>
      </c>
      <c r="G270" s="10" t="inlineStr">
        <is>
          <t>gebraucht</t>
        </is>
      </c>
      <c r="H270" s="10" t="n">
        <v>2</v>
      </c>
      <c r="I270" s="10" t="inlineStr">
        <is>
          <t>Stück</t>
        </is>
      </c>
      <c r="J270" s="14" t="n">
        <v>35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BU03-05</t>
        </is>
      </c>
      <c r="C271" s="22" t="n"/>
      <c r="D271" s="23" t="inlineStr">
        <is>
          <t>Schuhschrank weiß mit Klappfächern
Schmaler Schuhschrank in Weiß mit zwei Klappfächern und schwarzen Knöpfen. Die Schuhablagen sind innen verschmutzt und an den Kanten abgestoßen.</t>
        </is>
      </c>
      <c r="E271" s="13" t="n"/>
      <c r="F271" s="23" t="inlineStr">
        <is>
          <t>Flur 3</t>
        </is>
      </c>
      <c r="G271" s="21" t="inlineStr">
        <is>
          <t>gebraucht</t>
        </is>
      </c>
      <c r="H271" s="21" t="n">
        <v>1</v>
      </c>
      <c r="I271" s="21" t="inlineStr">
        <is>
          <t>Stück</t>
        </is>
      </c>
      <c r="J271" s="24" t="n">
        <v>60</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BU03-06</t>
        </is>
      </c>
      <c r="C272" s="11" t="n"/>
      <c r="D272" s="12" t="inlineStr">
        <is>
          <t>Wäschekorb anthrazit mit Deckel, hoch
Hoher Wäschekorb aus Kunststoff in Flechtoptik, anthrazit, nach unten verjüngt, mit aufklappbarem Deckel und Griffloch.</t>
        </is>
      </c>
      <c r="E272" s="13" t="n"/>
      <c r="F272" s="12" t="inlineStr">
        <is>
          <t>Flur 3</t>
        </is>
      </c>
      <c r="G272" s="10" t="inlineStr">
        <is>
          <t>gebraucht</t>
        </is>
      </c>
      <c r="H272" s="10" t="n">
        <v>1</v>
      </c>
      <c r="I272" s="10" t="inlineStr">
        <is>
          <t>Stück</t>
        </is>
      </c>
      <c r="J272" s="14" t="n">
        <v>12</v>
      </c>
      <c r="K272" s="15">
        <f>J272*1.19</f>
        <v/>
      </c>
      <c r="L272" s="10" t="inlineStr">
        <is>
          <t>VHB</t>
        </is>
      </c>
      <c r="M272" s="12" t="inlineStr">
        <is>
          <t>Versand möglich</t>
        </is>
      </c>
      <c r="N272" s="16" t="n"/>
      <c r="O272" s="17" t="n"/>
      <c r="P272" s="18" t="n"/>
      <c r="Q272" s="19">
        <f>IF(N272&lt;&gt;"ja","",IF(O272="",H272,O272)*J272)</f>
        <v/>
      </c>
    </row>
    <row r="273" ht="78" customHeight="1">
      <c r="A273" s="20" t="n">
        <v>266</v>
      </c>
      <c r="B273" s="21" t="inlineStr">
        <is>
          <t>BU03-07</t>
        </is>
      </c>
      <c r="C273" s="22" t="n"/>
      <c r="D273" s="23" t="inlineStr">
        <is>
          <t>Tischleuchte Holzgestell mit Stoffschirm
Tischleuchte mit dreieckigem Gestell aus hellem Holz und zylindrischem Stoffschirm in Hellgrau, mit Schnurschalter.</t>
        </is>
      </c>
      <c r="E273" s="13" t="n"/>
      <c r="F273" s="23" t="inlineStr">
        <is>
          <t>Flur 3</t>
        </is>
      </c>
      <c r="G273" s="21" t="inlineStr">
        <is>
          <t>gebraucht</t>
        </is>
      </c>
      <c r="H273" s="21" t="n">
        <v>1</v>
      </c>
      <c r="I273" s="21" t="inlineStr">
        <is>
          <t>Stück</t>
        </is>
      </c>
      <c r="J273" s="24" t="n">
        <v>25</v>
      </c>
      <c r="K273" s="25">
        <f>J273*1.19</f>
        <v/>
      </c>
      <c r="L273" s="21" t="inlineStr">
        <is>
          <t>VHB</t>
        </is>
      </c>
      <c r="M273" s="23" t="inlineStr">
        <is>
          <t>Versand möglich</t>
        </is>
      </c>
      <c r="N273" s="16" t="n"/>
      <c r="O273" s="17" t="n"/>
      <c r="P273" s="18" t="n"/>
      <c r="Q273" s="26">
        <f>IF(N273&lt;&gt;"ja","",IF(O273="",H273,O273)*J273)</f>
        <v/>
      </c>
    </row>
    <row r="274" ht="78" customHeight="1">
      <c r="A274" s="9" t="n">
        <v>267</v>
      </c>
      <c r="B274" s="10" t="inlineStr">
        <is>
          <t>BU03-08</t>
        </is>
      </c>
      <c r="C274" s="11" t="n"/>
      <c r="D274" s="12" t="inlineStr">
        <is>
          <t>Beistelltisch rund türkis mit Hairpin-Beinen
Kleiner runder Beistelltisch mit türkis lackierter Holzplatte auf drei schwarzen Hairpin-Beinen aus Rundstahl. Die Platte ist leicht verkratzt.</t>
        </is>
      </c>
      <c r="E274" s="13" t="n"/>
      <c r="F274" s="12" t="inlineStr">
        <is>
          <t>Flur 3</t>
        </is>
      </c>
      <c r="G274" s="10" t="inlineStr">
        <is>
          <t>gebraucht</t>
        </is>
      </c>
      <c r="H274" s="10" t="n">
        <v>1</v>
      </c>
      <c r="I274" s="10" t="inlineStr">
        <is>
          <t>Stück</t>
        </is>
      </c>
      <c r="J274" s="14" t="n">
        <v>35</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BU04-06</t>
        </is>
      </c>
      <c r="C275" s="22" t="n"/>
      <c r="D275" s="23" t="inlineStr">
        <is>
          <t>Kindertisch weiß, lang, zweiteilig
Langer Kindertisch aus zwei aneinandergestellten Platten in Weiß mit cremefarbener Kante, auf cremefarbenen Vierkantfüßen aus Metall mit Gleitern. Die Platten sind an den Kanten abgestoßen.</t>
        </is>
      </c>
      <c r="E275" s="13" t="n"/>
      <c r="F275" s="23" t="inlineStr">
        <is>
          <t>Gruppenraum</t>
        </is>
      </c>
      <c r="G275" s="21" t="inlineStr">
        <is>
          <t>gebraucht</t>
        </is>
      </c>
      <c r="H275" s="21" t="n">
        <v>1</v>
      </c>
      <c r="I275" s="21" t="inlineStr">
        <is>
          <t>Set</t>
        </is>
      </c>
      <c r="J275" s="24" t="n">
        <v>90</v>
      </c>
      <c r="K275" s="25">
        <f>J275*1.19</f>
        <v/>
      </c>
      <c r="L275" s="21" t="inlineStr">
        <is>
          <t>VHB</t>
        </is>
      </c>
      <c r="M275" s="23" t="inlineStr">
        <is>
          <t>nur Abholung</t>
        </is>
      </c>
      <c r="N275" s="16" t="n"/>
      <c r="O275" s="17" t="n"/>
      <c r="P275" s="18" t="n"/>
      <c r="Q275" s="26">
        <f>IF(N275&lt;&gt;"ja","",IF(O275="",H275,O275)*J275)</f>
        <v/>
      </c>
    </row>
    <row r="276" ht="78" customHeight="1">
      <c r="A276" s="9" t="n">
        <v>269</v>
      </c>
      <c r="B276" s="10" t="inlineStr">
        <is>
          <t>BU04-07</t>
        </is>
      </c>
      <c r="C276" s="11" t="n"/>
      <c r="D276" s="12" t="inlineStr">
        <is>
          <t>Gemälde Schwarzwaldfrau mit Planeten
Acryl auf Leinwand im Hochformat: Frau in Schwarzwälder Tracht mit Bollenhut, umgeben von gemalten Planeten und Sternen. Eigenarbeit einer Privatperson, nicht signiert.</t>
        </is>
      </c>
      <c r="E276" s="13" t="n"/>
      <c r="F276" s="12" t="inlineStr">
        <is>
          <t>Gruppenraum</t>
        </is>
      </c>
      <c r="G276" s="10" t="inlineStr">
        <is>
          <t>gut</t>
        </is>
      </c>
      <c r="H276" s="10" t="n">
        <v>1</v>
      </c>
      <c r="I276" s="10" t="inlineStr">
        <is>
          <t>Stück</t>
        </is>
      </c>
      <c r="J276" s="14" t="n">
        <v>250</v>
      </c>
      <c r="K276" s="15">
        <f>J276*1.19</f>
        <v/>
      </c>
      <c r="L276" s="10" t="inlineStr">
        <is>
          <t>VHB</t>
        </is>
      </c>
      <c r="M276" s="12" t="inlineStr">
        <is>
          <t>nur Abholung</t>
        </is>
      </c>
      <c r="N276" s="16" t="n"/>
      <c r="O276" s="17" t="n"/>
      <c r="P276" s="18" t="n"/>
      <c r="Q276" s="19">
        <f>IF(N276&lt;&gt;"ja","",IF(O276="",H276,O276)*J276)</f>
        <v/>
      </c>
    </row>
    <row r="277" ht="78" customHeight="1">
      <c r="A277" s="20" t="n">
        <v>270</v>
      </c>
      <c r="B277" s="21" t="inlineStr">
        <is>
          <t>BU04-08</t>
        </is>
      </c>
      <c r="C277" s="22" t="n"/>
      <c r="D277" s="23" t="inlineStr">
        <is>
          <t>Garderobenständer bunt, Stangenform
Stehender Garderobenständer: weiße Rundstange mit farbig lackierten Ringen in Grün, Blau, Rot, Orange und Gelb und passenden Haken in mehreren Höhen, auf Tellerfuß.</t>
        </is>
      </c>
      <c r="E277" s="13" t="n"/>
      <c r="F277" s="23" t="inlineStr">
        <is>
          <t>Gruppenraum</t>
        </is>
      </c>
      <c r="G277" s="21" t="inlineStr">
        <is>
          <t>gebraucht</t>
        </is>
      </c>
      <c r="H277" s="21" t="n">
        <v>2</v>
      </c>
      <c r="I277" s="21" t="inlineStr">
        <is>
          <t>Stück</t>
        </is>
      </c>
      <c r="J277" s="24" t="n">
        <v>35</v>
      </c>
      <c r="K277" s="25">
        <f>J277*1.19</f>
        <v/>
      </c>
      <c r="L277" s="21" t="inlineStr">
        <is>
          <t>VHB</t>
        </is>
      </c>
      <c r="M277" s="23" t="inlineStr">
        <is>
          <t>nur Abholung</t>
        </is>
      </c>
      <c r="N277" s="16" t="n"/>
      <c r="O277" s="17" t="n"/>
      <c r="P277" s="18" t="n"/>
      <c r="Q277" s="26">
        <f>IF(N277&lt;&gt;"ja","",IF(O277="",H277,O277)*J277)</f>
        <v/>
      </c>
    </row>
    <row r="278" ht="78" customHeight="1">
      <c r="A278" s="9" t="n">
        <v>271</v>
      </c>
      <c r="B278" s="35" t="inlineStr">
        <is>
          <t>BU04-10</t>
        </is>
      </c>
      <c r="C278" s="11" t="n"/>
      <c r="D278" s="12" t="inlineStr">
        <is>
          <t>Kindertisch weiß aus fünf Segmenten
Fünf Tischsegmente mit weißer Platte, Multiplex-Kante und verchromten Rundfüßen in Kinderhöhe. Zusammengestellt ergeben sie einen großen Gruppentisch, einzeln sind sie frei kombinierbar.</t>
        </is>
      </c>
      <c r="E278" s="13" t="n"/>
      <c r="F278" s="12" t="inlineStr">
        <is>
          <t>Gruppenraum</t>
        </is>
      </c>
      <c r="G278" s="10" t="inlineStr">
        <is>
          <t>gebraucht</t>
        </is>
      </c>
      <c r="H278" s="10" t="n">
        <v>1</v>
      </c>
      <c r="I278" s="10" t="inlineStr">
        <is>
          <t>Set</t>
        </is>
      </c>
      <c r="J278" s="14" t="n">
        <v>190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BU04-11</t>
        </is>
      </c>
      <c r="C279" s="22" t="n"/>
      <c r="D279" s="23" t="inlineStr">
        <is>
          <t>Regal weiß, vier Böden
Offenes Regal in Weiß mit vier Böden, eines der beiden Regale hat zusätzlich zwei Schubladen. Böden und Kanten sind großflächig verschmutzt und abgestoßen.</t>
        </is>
      </c>
      <c r="E279" s="13" t="n"/>
      <c r="F279" s="23" t="inlineStr">
        <is>
          <t>Gruppenraum</t>
        </is>
      </c>
      <c r="G279" s="21" t="inlineStr">
        <is>
          <t>stark gebraucht</t>
        </is>
      </c>
      <c r="H279" s="21" t="n">
        <v>2</v>
      </c>
      <c r="I279" s="21" t="inlineStr">
        <is>
          <t>Stück</t>
        </is>
      </c>
      <c r="J279" s="24" t="n">
        <v>30</v>
      </c>
      <c r="K279" s="25">
        <f>J279*1.19</f>
        <v/>
      </c>
      <c r="L279" s="21" t="inlineStr">
        <is>
          <t>VHB</t>
        </is>
      </c>
      <c r="M279" s="23" t="inlineStr">
        <is>
          <t>nur Abholung</t>
        </is>
      </c>
      <c r="N279" s="16" t="n"/>
      <c r="O279" s="17" t="n"/>
      <c r="P279" s="18" t="n"/>
      <c r="Q279" s="26">
        <f>IF(N279&lt;&gt;"ja","",IF(O279="",H279,O279)*J279)</f>
        <v/>
      </c>
    </row>
    <row r="280" ht="78" customHeight="1">
      <c r="A280" s="9" t="n">
        <v>273</v>
      </c>
      <c r="B280" s="10" t="inlineStr">
        <is>
          <t>BU04-13</t>
        </is>
      </c>
      <c r="C280" s="11" t="n"/>
      <c r="D280" s="12" t="inlineStr">
        <is>
          <t>Servierwagen Metall grau, drei Ebenen
Rollwagen aus dunkelgrau lackiertem Metall mit drei Ablageebenen und Lochblechböden, auf vier Rollen.</t>
        </is>
      </c>
      <c r="E280" s="13" t="n"/>
      <c r="F280" s="12" t="inlineStr">
        <is>
          <t>Gruppenraum</t>
        </is>
      </c>
      <c r="G280" s="10" t="inlineStr">
        <is>
          <t>gebraucht</t>
        </is>
      </c>
      <c r="H280" s="10" t="n">
        <v>1</v>
      </c>
      <c r="I280" s="10" t="inlineStr">
        <is>
          <t>Stück</t>
        </is>
      </c>
      <c r="J280" s="14" t="n">
        <v>30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BU04-14</t>
        </is>
      </c>
      <c r="C281" s="22" t="n"/>
      <c r="D281" s="23" t="inlineStr">
        <is>
          <t>Bücherregal creme mit Wolkenaufsatz
Stehendes Bücherregal aus Holz, creme lackiert, mit geschwungenem Wolkenaufsatz und drei Ablagen mit vorderer Haltelatte für nach vorn zeigende Bilderbücher.</t>
        </is>
      </c>
      <c r="E281" s="13" t="n"/>
      <c r="F281" s="23" t="inlineStr">
        <is>
          <t>Gruppenraum</t>
        </is>
      </c>
      <c r="G281" s="21" t="inlineStr">
        <is>
          <t>gebraucht</t>
        </is>
      </c>
      <c r="H281" s="21" t="n">
        <v>1</v>
      </c>
      <c r="I281" s="21" t="inlineStr">
        <is>
          <t>Stück</t>
        </is>
      </c>
      <c r="J281" s="24" t="n">
        <v>45</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BU04-15</t>
        </is>
      </c>
      <c r="C282" s="11" t="n"/>
      <c r="D282" s="12" t="inlineStr">
        <is>
          <t>Acrylbilder Roboter, schwarz-weiß
Zwei Bilder auf Leinwand im Quadrat: Roboterfiguren mit breitem Pinsel in Schwarz auf weißem Grund. Eigenarbeit einer Privatperson, nicht signiert.</t>
        </is>
      </c>
      <c r="E282" s="13" t="n"/>
      <c r="F282" s="12" t="inlineStr">
        <is>
          <t>Gruppenraum</t>
        </is>
      </c>
      <c r="G282" s="10" t="inlineStr">
        <is>
          <t>gut</t>
        </is>
      </c>
      <c r="H282" s="10" t="n">
        <v>2</v>
      </c>
      <c r="I282" s="10" t="inlineStr">
        <is>
          <t>Stück</t>
        </is>
      </c>
      <c r="J282" s="14" t="n">
        <v>60</v>
      </c>
      <c r="K282" s="15">
        <f>J282*1.19</f>
        <v/>
      </c>
      <c r="L282" s="10" t="inlineStr">
        <is>
          <t>VHB</t>
        </is>
      </c>
      <c r="M282" s="12" t="inlineStr">
        <is>
          <t>Versand möglich</t>
        </is>
      </c>
      <c r="N282" s="16" t="n"/>
      <c r="O282" s="17" t="n"/>
      <c r="P282" s="18" t="n"/>
      <c r="Q282" s="19">
        <f>IF(N282&lt;&gt;"ja","",IF(O282="",H282,O282)*J282)</f>
        <v/>
      </c>
    </row>
    <row r="283" ht="78" customHeight="1">
      <c r="A283" s="20" t="n">
        <v>276</v>
      </c>
      <c r="B283" s="35" t="inlineStr">
        <is>
          <t>BU05-01</t>
        </is>
      </c>
      <c r="C283" s="22" t="n"/>
      <c r="D283" s="23" t="inlineStr">
        <is>
          <t>Spielhaus weiß mit Hochebene und Bett
Große Spielhaus-Konstruktion in Weiß: obere Spielebene mit Brüstung, grüner Tafel und Ablagefach, darunter eine Liegefläche mit Matratze. Eine Seitenwand trägt eine goldene Krone als Aufkleber.</t>
        </is>
      </c>
      <c r="E283" s="13" t="n"/>
      <c r="F283" s="23" t="inlineStr">
        <is>
          <t>Schlafraum</t>
        </is>
      </c>
      <c r="G283" s="21" t="inlineStr">
        <is>
          <t>gebraucht</t>
        </is>
      </c>
      <c r="H283" s="21" t="n">
        <v>1</v>
      </c>
      <c r="I283" s="21" t="inlineStr">
        <is>
          <t>Stück</t>
        </is>
      </c>
      <c r="J283" s="24" t="n">
        <v>450</v>
      </c>
      <c r="K283" s="25">
        <f>J283*1.19</f>
        <v/>
      </c>
      <c r="L283" s="21" t="inlineStr">
        <is>
          <t>VHB</t>
        </is>
      </c>
      <c r="M283" s="23" t="inlineStr">
        <is>
          <t>nur Abholung</t>
        </is>
      </c>
      <c r="N283" s="16" t="n"/>
      <c r="O283" s="17" t="n"/>
      <c r="P283" s="18" t="n"/>
      <c r="Q283" s="26">
        <f>IF(N283&lt;&gt;"ja","",IF(O283="",H283,O283)*J283)</f>
        <v/>
      </c>
    </row>
    <row r="284" ht="78" customHeight="1">
      <c r="A284" s="9" t="n">
        <v>277</v>
      </c>
      <c r="B284" s="35" t="inlineStr">
        <is>
          <t>BU05-02</t>
        </is>
      </c>
      <c r="C284" s="11" t="n"/>
      <c r="D284"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4" s="13" t="n"/>
      <c r="F284" s="12" t="inlineStr">
        <is>
          <t>Schlafraum</t>
        </is>
      </c>
      <c r="G284" s="10" t="inlineStr">
        <is>
          <t>gebraucht</t>
        </is>
      </c>
      <c r="H284" s="10" t="n">
        <v>1</v>
      </c>
      <c r="I284" s="10" t="inlineStr">
        <is>
          <t>Set</t>
        </is>
      </c>
      <c r="J284" s="14" t="n">
        <v>550</v>
      </c>
      <c r="K284" s="15">
        <f>J284*1.19</f>
        <v/>
      </c>
      <c r="L284" s="10" t="inlineStr">
        <is>
          <t>VHB</t>
        </is>
      </c>
      <c r="M284" s="12" t="inlineStr">
        <is>
          <t>nur Abholung</t>
        </is>
      </c>
      <c r="N284" s="16" t="n"/>
      <c r="O284" s="17" t="n"/>
      <c r="P284" s="18" t="n"/>
      <c r="Q284" s="19">
        <f>IF(N284&lt;&gt;"ja","",IF(O284="",H284,O284)*J284)</f>
        <v/>
      </c>
    </row>
    <row r="285" ht="78" customHeight="1">
      <c r="A285" s="20" t="n">
        <v>278</v>
      </c>
      <c r="B285" s="21" t="inlineStr">
        <is>
          <t>BU05-03</t>
        </is>
      </c>
      <c r="C285" s="22" t="n"/>
      <c r="D285" s="23" t="inlineStr">
        <is>
          <t>Treppenregal weiß mit Wannen
Weißes Regal in Treppenform: zwei hohe Fächer mit eingeschobenen Kunststoffwannen, dazu eine niedrigere Stufe mit Ablage und Wanne, die als Sitzfläche dient.</t>
        </is>
      </c>
      <c r="E285" s="13" t="n"/>
      <c r="F285" s="23" t="inlineStr">
        <is>
          <t>Schlafraum</t>
        </is>
      </c>
      <c r="G285" s="21" t="inlineStr">
        <is>
          <t>gebraucht</t>
        </is>
      </c>
      <c r="H285" s="21" t="n">
        <v>1</v>
      </c>
      <c r="I285" s="21" t="inlineStr">
        <is>
          <t>Stück</t>
        </is>
      </c>
      <c r="J285" s="24" t="n">
        <v>60</v>
      </c>
      <c r="K285" s="25">
        <f>J285*1.19</f>
        <v/>
      </c>
      <c r="L285" s="21" t="inlineStr">
        <is>
          <t>VHB</t>
        </is>
      </c>
      <c r="M285" s="23" t="inlineStr">
        <is>
          <t>nur Abholung</t>
        </is>
      </c>
      <c r="N285" s="16" t="n"/>
      <c r="O285" s="17" t="n"/>
      <c r="P285" s="18" t="n"/>
      <c r="Q285" s="26">
        <f>IF(N285&lt;&gt;"ja","",IF(O285="",H285,O285)*J285)</f>
        <v/>
      </c>
    </row>
    <row r="286" ht="78" customHeight="1">
      <c r="A286" s="9" t="n">
        <v>279</v>
      </c>
      <c r="B286" s="10" t="inlineStr">
        <is>
          <t>BU05-04</t>
        </is>
      </c>
      <c r="C286" s="11" t="n"/>
      <c r="D286" s="12" t="inlineStr">
        <is>
          <t>Schaukeltier Storch
Plüsch-Schaukeltier in Storchenform: weißer Körper mit rotem Schnabel, gelber Zipfelmütze mit Bommeln und rot-weiß gepunktetem Sattel mit Haltegriff, auf hellen Holzkufen.</t>
        </is>
      </c>
      <c r="E286" s="13" t="n"/>
      <c r="F286" s="12" t="inlineStr">
        <is>
          <t>Schlafraum</t>
        </is>
      </c>
      <c r="G286" s="10" t="inlineStr">
        <is>
          <t>gebraucht</t>
        </is>
      </c>
      <c r="H286" s="10" t="n">
        <v>1</v>
      </c>
      <c r="I286" s="10" t="inlineStr">
        <is>
          <t>Stück</t>
        </is>
      </c>
      <c r="J286" s="14" t="n">
        <v>45</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BU05-05</t>
        </is>
      </c>
      <c r="C287" s="22" t="n"/>
      <c r="D287" s="23" t="inlineStr">
        <is>
          <t>Kindersessel Teddyfell beige
Kindersessel aus beigem Teddyfell mit runder Lehne, zwei aufgesetzten Ohren und breiten Armlehnen. Am Rücken ein Tragegriff; das Band am Griff ist eingerissen.</t>
        </is>
      </c>
      <c r="E287" s="13" t="n"/>
      <c r="F287" s="23" t="inlineStr">
        <is>
          <t>Schlafraum</t>
        </is>
      </c>
      <c r="G287" s="21" t="inlineStr">
        <is>
          <t>gebraucht</t>
        </is>
      </c>
      <c r="H287" s="21" t="n">
        <v>1</v>
      </c>
      <c r="I287" s="21" t="inlineStr">
        <is>
          <t>Stück</t>
        </is>
      </c>
      <c r="J287" s="24" t="n">
        <v>45</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BU05-06</t>
        </is>
      </c>
      <c r="C288" s="11" t="n"/>
      <c r="D288" s="12" t="inlineStr">
        <is>
          <t>Sitzbank gepolstert, hellgrau
Niedrige gepolsterte Sitzbank in Kinderhöhe mit hellgrauem Chenillebezug und flacher Rückenlehne, ohne Armlehnen. Der Bezug ist an mehreren Stellen fleckig.</t>
        </is>
      </c>
      <c r="E288" s="13" t="n"/>
      <c r="F288" s="12" t="inlineStr">
        <is>
          <t>Schlafraum</t>
        </is>
      </c>
      <c r="G288" s="10" t="inlineStr">
        <is>
          <t>gebraucht</t>
        </is>
      </c>
      <c r="H288" s="10" t="n">
        <v>2</v>
      </c>
      <c r="I288" s="10" t="inlineStr">
        <is>
          <t>Stück</t>
        </is>
      </c>
      <c r="J288" s="14" t="n">
        <v>80</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BU05-07</t>
        </is>
      </c>
      <c r="C289" s="22" t="n"/>
      <c r="D289" s="23" t="inlineStr">
        <is>
          <t>Puppenwagen rosa mit Tragetasche
Puppen-Sportwagen mit rosa-weiß gestreiftem Bezug, blauem Verdeck und höhenverstellbarem Schiebegriff, dazu eine passende Tragetasche. Der Griff ist an mehreren Stellen aufgerissen.</t>
        </is>
      </c>
      <c r="E289" s="13" t="n"/>
      <c r="F289" s="23" t="inlineStr">
        <is>
          <t>Schlafraum</t>
        </is>
      </c>
      <c r="G289" s="21" t="inlineStr">
        <is>
          <t>stark gebraucht</t>
        </is>
      </c>
      <c r="H289" s="21" t="n">
        <v>1</v>
      </c>
      <c r="I289" s="21" t="inlineStr">
        <is>
          <t>Stück</t>
        </is>
      </c>
      <c r="J289" s="24" t="n">
        <v>25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BU05-09</t>
        </is>
      </c>
      <c r="C290" s="11" t="n"/>
      <c r="D290" s="12" t="inlineStr">
        <is>
          <t>Puppenwagen Holz mit Gummirädern
Puppen- und Lauflernwagen von Wesco aus Birke-Multiplex mit hohem Schiebebügel und vier schwarzen Gummirädern.</t>
        </is>
      </c>
      <c r="E290" s="13" t="n"/>
      <c r="F290" s="12" t="inlineStr">
        <is>
          <t>Schlafraum</t>
        </is>
      </c>
      <c r="G290" s="10" t="inlineStr">
        <is>
          <t>gebraucht</t>
        </is>
      </c>
      <c r="H290" s="10" t="n">
        <v>1</v>
      </c>
      <c r="I290" s="10" t="inlineStr">
        <is>
          <t>Stück</t>
        </is>
      </c>
      <c r="J290" s="14" t="n">
        <v>60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BU05-10</t>
        </is>
      </c>
      <c r="C291" s="22" t="n"/>
      <c r="D291" s="23" t="inlineStr">
        <is>
          <t>Wesco Rutschfahrzeug mit Spielelementen
Rutschfahrzeug aus Birke-Multiplex mit gepolsterter Sitzfläche, Steckformen im Sitz, Rückenlehne mit rundem Spiegel und seitlichen Zahnrädern zum Drehen, auf vier Gummirädern. Logo auf der Frontblende: wesco.</t>
        </is>
      </c>
      <c r="E291" s="13" t="n"/>
      <c r="F291" s="23" t="inlineStr">
        <is>
          <t>Schlafraum</t>
        </is>
      </c>
      <c r="G291" s="21" t="inlineStr">
        <is>
          <t>gebraucht</t>
        </is>
      </c>
      <c r="H291" s="21" t="n">
        <v>1</v>
      </c>
      <c r="I291" s="21" t="inlineStr">
        <is>
          <t>Stück</t>
        </is>
      </c>
      <c r="J291" s="24" t="n">
        <v>90</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BU06-05</t>
        </is>
      </c>
      <c r="C292" s="11" t="n"/>
      <c r="D292" s="12" t="inlineStr">
        <is>
          <t>Lernturm Holz natur
Küchen-Lernturm aus hellem Multiplex: Standfläche in Arbeitshöhe, umlaufende Brüstung mit Griffausschnitten und eine tiefer liegende Aufstiegsstufe. Kanten an mehreren Stellen abgestoßen.</t>
        </is>
      </c>
      <c r="E292" s="13" t="n"/>
      <c r="F292" s="12" t="inlineStr">
        <is>
          <t>Küche / Essen</t>
        </is>
      </c>
      <c r="G292" s="10" t="inlineStr">
        <is>
          <t>gebraucht</t>
        </is>
      </c>
      <c r="H292" s="10" t="n">
        <v>1</v>
      </c>
      <c r="I292" s="10" t="inlineStr">
        <is>
          <t>Stück</t>
        </is>
      </c>
      <c r="J292" s="14" t="n">
        <v>70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BU06-06</t>
        </is>
      </c>
      <c r="C293" s="22" t="n"/>
      <c r="D293" s="23" t="inlineStr">
        <is>
          <t>Lernturm Holz weiß
Küchen-Lernturm aus weiß lackiertem Multiplex: Standfläche in Arbeitshöhe, hohe Rückwand, Haltestange vorne und eine tiefer liegende Aufstiegsstufe.</t>
        </is>
      </c>
      <c r="E293" s="13" t="n"/>
      <c r="F293" s="23" t="inlineStr">
        <is>
          <t>Küche / Essen</t>
        </is>
      </c>
      <c r="G293" s="21" t="inlineStr">
        <is>
          <t>gebraucht</t>
        </is>
      </c>
      <c r="H293" s="21" t="n">
        <v>1</v>
      </c>
      <c r="I293" s="21" t="inlineStr">
        <is>
          <t>Stück</t>
        </is>
      </c>
      <c r="J293" s="24" t="n">
        <v>70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BU06-07</t>
        </is>
      </c>
      <c r="C294" s="11" t="n"/>
      <c r="D294" s="12" t="inlineStr">
        <is>
          <t>Rollschrank dunkelgrau, acht Fächer
Regal in Dunkelgrau mit acht Fächern in zwei Reihen, drei Fächer mit Türen und Metallgriffen, auf Rollen.</t>
        </is>
      </c>
      <c r="E294" s="13" t="n"/>
      <c r="F294" s="12" t="inlineStr">
        <is>
          <t>Küche / Essen</t>
        </is>
      </c>
      <c r="G294" s="10" t="inlineStr">
        <is>
          <t>gebraucht</t>
        </is>
      </c>
      <c r="H294" s="10" t="n">
        <v>1</v>
      </c>
      <c r="I294" s="10" t="inlineStr">
        <is>
          <t>Stück</t>
        </is>
      </c>
      <c r="J294" s="14" t="n">
        <v>70</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BU06-08</t>
        </is>
      </c>
      <c r="C295" s="22" t="n"/>
      <c r="D295" s="23" t="inlineStr">
        <is>
          <t>Abfallbehälter Metall schwarz
Hoher runder Abfallbehälter aus schwarz lackiertem Metall mit Inneneimer.</t>
        </is>
      </c>
      <c r="E295" s="13" t="n"/>
      <c r="F295" s="23" t="inlineStr">
        <is>
          <t>Küche / Essen</t>
        </is>
      </c>
      <c r="G295" s="21" t="inlineStr">
        <is>
          <t>gebraucht</t>
        </is>
      </c>
      <c r="H295" s="21" t="n">
        <v>2</v>
      </c>
      <c r="I295" s="21" t="inlineStr">
        <is>
          <t>Stück</t>
        </is>
      </c>
      <c r="J295" s="24" t="n">
        <v>45</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BU06-09</t>
        </is>
      </c>
      <c r="C296" s="11" t="n"/>
      <c r="D296" s="12" t="inlineStr">
        <is>
          <t>Abfallbehälter Metall weiß mit Push-Deckel
Hoher runder Abfallbehälter aus weiß lackiertem Metall mit verchromtem Push-Deckel.</t>
        </is>
      </c>
      <c r="E296" s="13" t="n"/>
      <c r="F296" s="12" t="inlineStr">
        <is>
          <t>Küche / Essen</t>
        </is>
      </c>
      <c r="G296" s="10" t="inlineStr">
        <is>
          <t>gebraucht</t>
        </is>
      </c>
      <c r="H296" s="10" t="n">
        <v>1</v>
      </c>
      <c r="I296" s="10" t="inlineStr">
        <is>
          <t>Stück</t>
        </is>
      </c>
      <c r="J296" s="14" t="n">
        <v>45</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BU06-10</t>
        </is>
      </c>
      <c r="C297" s="22" t="n"/>
      <c r="D297" s="23" t="inlineStr">
        <is>
          <t>Servierwagen Edelstahl, drei Ebenen
Servierwagen aus Edelstahl mit drei geschlossenen Ablageböden, umlaufenden Schiebegriffen und vier Lenkrollen, zwei davon feststellbar.</t>
        </is>
      </c>
      <c r="E297" s="13" t="n"/>
      <c r="F297" s="23" t="inlineStr">
        <is>
          <t>Küche / Essen</t>
        </is>
      </c>
      <c r="G297" s="21" t="inlineStr">
        <is>
          <t>gebraucht</t>
        </is>
      </c>
      <c r="H297" s="21" t="n">
        <v>1</v>
      </c>
      <c r="I297" s="21" t="inlineStr">
        <is>
          <t>Stück</t>
        </is>
      </c>
      <c r="J297" s="24" t="n">
        <v>90</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BU06-11</t>
        </is>
      </c>
      <c r="C298" s="11" t="n"/>
      <c r="D298" s="12" t="inlineStr">
        <is>
          <t>Schreibtisch schwarzbraun mit Schublade
Schmaler Schreibtisch in Schwarzbraun mit einer breiten Schublade und seitlichem Unterbau.</t>
        </is>
      </c>
      <c r="E298" s="13" t="n"/>
      <c r="F298" s="12" t="inlineStr">
        <is>
          <t>Küche / Essen</t>
        </is>
      </c>
      <c r="G298" s="10" t="inlineStr">
        <is>
          <t>gebraucht</t>
        </is>
      </c>
      <c r="H298" s="10" t="n">
        <v>2</v>
      </c>
      <c r="I298" s="10" t="inlineStr">
        <is>
          <t>Stück</t>
        </is>
      </c>
      <c r="J298" s="14" t="n">
        <v>45</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BU06-12</t>
        </is>
      </c>
      <c r="C299" s="22" t="n"/>
      <c r="D299" s="23" t="inlineStr">
        <is>
          <t>Schalensessel grau mit Holzbeinen
Sessel in Erwachsenengröße: graue Kunststoffschale mit Armlehnen auf konischen Beinen aus hellem Massivholz, dazu ein rundes Sitzkissen aus cognacfarbenem Kunstleder.</t>
        </is>
      </c>
      <c r="E299" s="13" t="n"/>
      <c r="F299" s="23" t="inlineStr">
        <is>
          <t>Küche / Essen</t>
        </is>
      </c>
      <c r="G299" s="21" t="inlineStr">
        <is>
          <t>gebraucht</t>
        </is>
      </c>
      <c r="H299" s="21" t="n">
        <v>2</v>
      </c>
      <c r="I299" s="21" t="inlineStr">
        <is>
          <t>Stück</t>
        </is>
      </c>
      <c r="J299" s="24" t="n">
        <v>60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BU06-13</t>
        </is>
      </c>
      <c r="C300" s="11" t="n"/>
      <c r="D300" s="12" t="inlineStr">
        <is>
          <t>Regal weiß, schmal und hoch
Schmales hohes Regal in Weiß mit verstellbaren Böden.</t>
        </is>
      </c>
      <c r="E300" s="13" t="n"/>
      <c r="F300" s="12" t="inlineStr">
        <is>
          <t>Küche / Essen</t>
        </is>
      </c>
      <c r="G300" s="10" t="inlineStr">
        <is>
          <t>gebraucht</t>
        </is>
      </c>
      <c r="H300" s="10" t="n">
        <v>1</v>
      </c>
      <c r="I300" s="10" t="inlineStr">
        <is>
          <t>Stück</t>
        </is>
      </c>
      <c r="J300" s="14" t="n">
        <v>30</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BU06-14</t>
        </is>
      </c>
      <c r="C301" s="22" t="n"/>
      <c r="D301" s="23" t="inlineStr">
        <is>
          <t>Fächerregal grau, 24 Fächer
Langes niedriges Regal in Grau mit vierundzwanzig Fächern in vier Reihen, durchgehende Deckplatte. Als Postfach- und Ablageregal genutzt.</t>
        </is>
      </c>
      <c r="E301" s="13" t="n"/>
      <c r="F301" s="23" t="inlineStr">
        <is>
          <t>Küche / Essen</t>
        </is>
      </c>
      <c r="G301" s="21" t="inlineStr">
        <is>
          <t>gebraucht</t>
        </is>
      </c>
      <c r="H301" s="21" t="n">
        <v>1</v>
      </c>
      <c r="I301" s="21" t="inlineStr">
        <is>
          <t>Stück</t>
        </is>
      </c>
      <c r="J301" s="24" t="n">
        <v>120</v>
      </c>
      <c r="K301" s="25">
        <f>J301*1.19</f>
        <v/>
      </c>
      <c r="L301" s="21" t="inlineStr">
        <is>
          <t>VHB</t>
        </is>
      </c>
      <c r="M301" s="23" t="inlineStr">
        <is>
          <t>nur Abholung</t>
        </is>
      </c>
      <c r="N301" s="16" t="n"/>
      <c r="O301" s="17" t="n"/>
      <c r="P301" s="18" t="n"/>
      <c r="Q301" s="26">
        <f>IF(N301&lt;&gt;"ja","",IF(O301="",H301,O301)*J301)</f>
        <v/>
      </c>
    </row>
    <row r="302" ht="78" customHeight="1">
      <c r="A302" s="9" t="n">
        <v>295</v>
      </c>
      <c r="B302" s="10" t="inlineStr">
        <is>
          <t>NE03-01</t>
        </is>
      </c>
      <c r="C302" s="11" t="n"/>
      <c r="D302" s="12" t="inlineStr">
        <is>
          <t>Wandregale in Wolkenform
Wandregale in Wolkenform aus lackiertem Holz, ohne Zwischenböden: ein großes und ein kleineres in Weiß, zwei in Schwarz.</t>
        </is>
      </c>
      <c r="E302" s="13" t="n"/>
      <c r="F302" s="12" t="inlineStr">
        <is>
          <t>Schlafraum 2</t>
        </is>
      </c>
      <c r="G302" s="10" t="inlineStr">
        <is>
          <t>gebraucht</t>
        </is>
      </c>
      <c r="H302" s="10" t="n">
        <v>4</v>
      </c>
      <c r="I302" s="10" t="inlineStr">
        <is>
          <t>Stück</t>
        </is>
      </c>
      <c r="J302" s="14" t="n">
        <v>25</v>
      </c>
      <c r="K302" s="15">
        <f>J302*1.19</f>
        <v/>
      </c>
      <c r="L302" s="10" t="inlineStr">
        <is>
          <t>VHB</t>
        </is>
      </c>
      <c r="M302" s="12" t="inlineStr">
        <is>
          <t>Versand möglich</t>
        </is>
      </c>
      <c r="N302" s="16" t="n"/>
      <c r="O302" s="17" t="n"/>
      <c r="P302" s="18" t="n"/>
      <c r="Q302" s="19">
        <f>IF(N302&lt;&gt;"ja","",IF(O302="",H302,O302)*J302)</f>
        <v/>
      </c>
    </row>
    <row r="303" ht="78" customHeight="1">
      <c r="A303" s="20" t="n">
        <v>296</v>
      </c>
      <c r="B303" s="21" t="inlineStr">
        <is>
          <t>NE03-03</t>
        </is>
      </c>
      <c r="C303" s="22" t="n"/>
      <c r="D303" s="23" t="inlineStr">
        <is>
          <t>Wesco Gitterbett Kunststoff, grau
Krippenbett von Wesco aus grauem Kunststoff mit geschlossenem Sockel, belüfteten Seitenwänden und Griffausschnitten zum Verschieben. Logo an der Längsseite: wesco.</t>
        </is>
      </c>
      <c r="E303" s="13" t="n"/>
      <c r="F303" s="23" t="inlineStr">
        <is>
          <t>Schlafraum 2</t>
        </is>
      </c>
      <c r="G303" s="21" t="inlineStr">
        <is>
          <t>gut</t>
        </is>
      </c>
      <c r="H303" s="21" t="n">
        <v>4</v>
      </c>
      <c r="I303" s="21" t="inlineStr">
        <is>
          <t>Stück</t>
        </is>
      </c>
      <c r="J303" s="24" t="n">
        <v>180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NE03-04</t>
        </is>
      </c>
      <c r="C304" s="11" t="n"/>
      <c r="D304" s="12" t="inlineStr">
        <is>
          <t>Gitterbett Holz weiß
Kinderbett aus weiß lackiertem Holz mit Sprossen an allen vier Seiten und geschwungenen Kopf- und Fußteilen, einschließlich Matratze.</t>
        </is>
      </c>
      <c r="E304" s="13" t="n"/>
      <c r="F304" s="12" t="inlineStr">
        <is>
          <t>Schlafraum 2</t>
        </is>
      </c>
      <c r="G304" s="10" t="inlineStr">
        <is>
          <t>gut</t>
        </is>
      </c>
      <c r="H304" s="10" t="n">
        <v>10</v>
      </c>
      <c r="I304" s="10" t="inlineStr">
        <is>
          <t>Stück</t>
        </is>
      </c>
      <c r="J304" s="14" t="n">
        <v>60</v>
      </c>
      <c r="K304" s="15">
        <f>J304*1.19</f>
        <v/>
      </c>
      <c r="L304" s="10" t="inlineStr">
        <is>
          <t>VHB</t>
        </is>
      </c>
      <c r="M304" s="12" t="inlineStr">
        <is>
          <t>nur Abholung</t>
        </is>
      </c>
      <c r="N304" s="16" t="n"/>
      <c r="O304" s="17" t="n"/>
      <c r="P304" s="18" t="n"/>
      <c r="Q304" s="19">
        <f>IF(N304&lt;&gt;"ja","",IF(O304="",H304,O304)*J304)</f>
        <v/>
      </c>
    </row>
    <row r="305" ht="78" customHeight="1">
      <c r="A305" s="20" t="n">
        <v>298</v>
      </c>
      <c r="B305" s="21" t="inlineStr">
        <is>
          <t>NE03-05</t>
        </is>
      </c>
      <c r="C305" s="22" t="n"/>
      <c r="D305" s="23" t="inlineStr">
        <is>
          <t>Hauck Kinderwagen schwarz
Sportwagen von Hauck in Schwarz mit Verdeck, Fünfpunktgurt und Faltmechanik. Aufdruck am Sitz: Rapid Fold. Der Stoff ist an mehreren Stellen verschmutzt.</t>
        </is>
      </c>
      <c r="E305" s="13" t="n"/>
      <c r="F305" s="23" t="inlineStr">
        <is>
          <t>Schlafraum 2</t>
        </is>
      </c>
      <c r="G305" s="21" t="inlineStr">
        <is>
          <t>gebraucht</t>
        </is>
      </c>
      <c r="H305" s="21" t="n">
        <v>1</v>
      </c>
      <c r="I305" s="21" t="inlineStr">
        <is>
          <t>Stück</t>
        </is>
      </c>
      <c r="J305" s="24" t="n">
        <v>45</v>
      </c>
      <c r="K305" s="25">
        <f>J305*1.19</f>
        <v/>
      </c>
      <c r="L305" s="21" t="inlineStr">
        <is>
          <t>VHB</t>
        </is>
      </c>
      <c r="M305" s="23" t="inlineStr">
        <is>
          <t>nur Abholung</t>
        </is>
      </c>
      <c r="N305" s="16" t="n"/>
      <c r="O305" s="17" t="n"/>
      <c r="P305" s="18" t="n"/>
      <c r="Q305" s="26">
        <f>IF(N305&lt;&gt;"ja","",IF(O305="",H305,O305)*J305)</f>
        <v/>
      </c>
    </row>
    <row r="306" ht="78" customHeight="1">
      <c r="A306" s="9" t="n">
        <v>299</v>
      </c>
      <c r="B306" s="10" t="inlineStr">
        <is>
          <t>NE03-06</t>
        </is>
      </c>
      <c r="C306" s="11" t="n"/>
      <c r="D306" s="12" t="inlineStr">
        <is>
          <t>Leuchtobjekt Elefant, Metall
Dekoleuchte in Elefantenform aus taupefarbenem Metall mit elf Fassungen für Glühlampen auf der Vorderseite, zum Stellen. Hersteller: Zara Home.</t>
        </is>
      </c>
      <c r="E306" s="13" t="n"/>
      <c r="F306" s="12" t="inlineStr">
        <is>
          <t>Schlafraum 2</t>
        </is>
      </c>
      <c r="G306" s="10" t="inlineStr">
        <is>
          <t>gebraucht</t>
        </is>
      </c>
      <c r="H306" s="10" t="n">
        <v>2</v>
      </c>
      <c r="I306" s="10" t="inlineStr">
        <is>
          <t>Stück</t>
        </is>
      </c>
      <c r="J306" s="14" t="n">
        <v>45</v>
      </c>
      <c r="K306" s="15">
        <f>J306*1.19</f>
        <v/>
      </c>
      <c r="L306" s="10" t="inlineStr">
        <is>
          <t>VHB</t>
        </is>
      </c>
      <c r="M306" s="12" t="inlineStr">
        <is>
          <t>Versand möglich</t>
        </is>
      </c>
      <c r="N306" s="16" t="n"/>
      <c r="O306" s="17" t="n"/>
      <c r="P306" s="18" t="n"/>
      <c r="Q306" s="19">
        <f>IF(N306&lt;&gt;"ja","",IF(O306="",H306,O306)*J306)</f>
        <v/>
      </c>
    </row>
    <row r="307" ht="78" customHeight="1">
      <c r="A307" s="20" t="n">
        <v>300</v>
      </c>
      <c r="B307" s="21" t="inlineStr">
        <is>
          <t>NE03-07</t>
        </is>
      </c>
      <c r="C307" s="22" t="n"/>
      <c r="D307" s="23" t="inlineStr">
        <is>
          <t>IKEA Kleiderschrank anthrazit mit drei Böden
Hoher Schrank von IKEA in Anthrazit mit zwei Türen, weißen ovalen Griffmulden und drei Einlegeböden.</t>
        </is>
      </c>
      <c r="E307" s="13" t="n"/>
      <c r="F307" s="23" t="inlineStr">
        <is>
          <t>Schlafraum 2</t>
        </is>
      </c>
      <c r="G307" s="21" t="inlineStr">
        <is>
          <t>gebraucht</t>
        </is>
      </c>
      <c r="H307" s="21" t="n">
        <v>1</v>
      </c>
      <c r="I307" s="21" t="inlineStr">
        <is>
          <t>Stück</t>
        </is>
      </c>
      <c r="J307" s="24" t="n">
        <v>60</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NE03-09</t>
        </is>
      </c>
      <c r="C308" s="11" t="n"/>
      <c r="D308" s="12" t="inlineStr">
        <is>
          <t>IKEA Schrank weiß mit Drahtkörben
Hoher Schrank von IKEA in Weiß mit zwei Türen, weißen ovalen Griffmulden und innen sechs herausziehbaren Drahtkörben.</t>
        </is>
      </c>
      <c r="E308" s="13" t="n"/>
      <c r="F308" s="12" t="inlineStr">
        <is>
          <t>Schlafraum 2</t>
        </is>
      </c>
      <c r="G308" s="10" t="inlineStr">
        <is>
          <t>gebraucht</t>
        </is>
      </c>
      <c r="H308" s="10" t="n">
        <v>1</v>
      </c>
      <c r="I308" s="10" t="inlineStr">
        <is>
          <t>Stück</t>
        </is>
      </c>
      <c r="J308" s="14" t="n">
        <v>80</v>
      </c>
      <c r="K308" s="15">
        <f>J308*1.19</f>
        <v/>
      </c>
      <c r="L308" s="10" t="inlineStr">
        <is>
          <t>VHB</t>
        </is>
      </c>
      <c r="M308" s="12" t="inlineStr">
        <is>
          <t>nur Abholung</t>
        </is>
      </c>
      <c r="N308" s="16" t="n"/>
      <c r="O308" s="17" t="n"/>
      <c r="P308" s="18" t="n"/>
      <c r="Q308" s="19">
        <f>IF(N308&lt;&gt;"ja","",IF(O308="",H308,O308)*J308)</f>
        <v/>
      </c>
    </row>
    <row r="309" ht="78" customHeight="1">
      <c r="A309" s="20" t="n">
        <v>302</v>
      </c>
      <c r="B309" s="21" t="inlineStr">
        <is>
          <t>NE03-10</t>
        </is>
      </c>
      <c r="C309" s="22" t="n"/>
      <c r="D309" s="23" t="inlineStr">
        <is>
          <t>Plüsch-Elefanten, zwei Stück
Zwei große Plüsch-Elefanten zum Stellen: einer aus cremefarbenem Breitcord, einer aus grau-cremefarben gestreiftem Stoff mit aufgestickten Augen. Am gestreiften Elefanten ein Etikett: done by deer.</t>
        </is>
      </c>
      <c r="E309" s="13" t="n"/>
      <c r="F309" s="23" t="inlineStr">
        <is>
          <t>Schlafraum 2</t>
        </is>
      </c>
      <c r="G309" s="21" t="inlineStr">
        <is>
          <t>gebraucht</t>
        </is>
      </c>
      <c r="H309" s="21" t="n">
        <v>2</v>
      </c>
      <c r="I309" s="21" t="inlineStr">
        <is>
          <t>Stück</t>
        </is>
      </c>
      <c r="J309" s="24" t="n">
        <v>25</v>
      </c>
      <c r="K309" s="25">
        <f>J309*1.19</f>
        <v/>
      </c>
      <c r="L309" s="21" t="inlineStr">
        <is>
          <t>VHB</t>
        </is>
      </c>
      <c r="M309" s="23" t="inlineStr">
        <is>
          <t>Versand möglich</t>
        </is>
      </c>
      <c r="N309" s="16" t="n"/>
      <c r="O309" s="17" t="n"/>
      <c r="P309" s="18" t="n"/>
      <c r="Q309" s="26">
        <f>IF(N309&lt;&gt;"ja","",IF(O309="",H309,O309)*J309)</f>
        <v/>
      </c>
    </row>
    <row r="310" ht="78" customHeight="1">
      <c r="A310" s="9" t="n">
        <v>303</v>
      </c>
      <c r="B310" s="10" t="inlineStr">
        <is>
          <t>NE03-11</t>
        </is>
      </c>
      <c r="C310" s="11" t="n"/>
      <c r="D310" s="12" t="inlineStr">
        <is>
          <t>Wolken-Mobile Stoff, weiß
Mobile aus drei weißen Stoffwolken in unterschiedlicher Größe, zum Aufhängen.</t>
        </is>
      </c>
      <c r="E310" s="13" t="n"/>
      <c r="F310" s="12" t="inlineStr">
        <is>
          <t>Schlafraum 2</t>
        </is>
      </c>
      <c r="G310" s="10" t="inlineStr">
        <is>
          <t>gebraucht</t>
        </is>
      </c>
      <c r="H310" s="10" t="n">
        <v>6</v>
      </c>
      <c r="I310" s="10" t="inlineStr">
        <is>
          <t>Stück</t>
        </is>
      </c>
      <c r="J310" s="14" t="n">
        <v>20</v>
      </c>
      <c r="K310" s="15">
        <f>J310*1.19</f>
        <v/>
      </c>
      <c r="L310" s="10" t="inlineStr">
        <is>
          <t>VHB</t>
        </is>
      </c>
      <c r="M310" s="12" t="inlineStr">
        <is>
          <t>Versand möglich</t>
        </is>
      </c>
      <c r="N310" s="16" t="n"/>
      <c r="O310" s="17" t="n"/>
      <c r="P310" s="18" t="n"/>
      <c r="Q310" s="19">
        <f>IF(N310&lt;&gt;"ja","",IF(O310="",H310,O310)*J310)</f>
        <v/>
      </c>
    </row>
    <row r="311" ht="78" customHeight="1">
      <c r="A311" s="20" t="n">
        <v>304</v>
      </c>
      <c r="B311" s="21" t="inlineStr">
        <is>
          <t>NE04-03</t>
        </is>
      </c>
      <c r="C311" s="22" t="n"/>
      <c r="D311" s="23" t="inlineStr">
        <is>
          <t>Wanddekoration Wolken schwarz
Flache Wandelemente in Wolkenform aus schwarz lackiertem Holz, zum Aufhängen.</t>
        </is>
      </c>
      <c r="E311" s="13" t="n"/>
      <c r="F311" s="23" t="inlineStr">
        <is>
          <t>Schlafraum 3</t>
        </is>
      </c>
      <c r="G311" s="21" t="inlineStr">
        <is>
          <t>gut</t>
        </is>
      </c>
      <c r="H311" s="21" t="n">
        <v>2</v>
      </c>
      <c r="I311" s="21" t="inlineStr">
        <is>
          <t>Stück</t>
        </is>
      </c>
      <c r="J311" s="24" t="n">
        <v>20</v>
      </c>
      <c r="K311" s="25">
        <f>J311*1.19</f>
        <v/>
      </c>
      <c r="L311" s="21" t="inlineStr">
        <is>
          <t>VHB</t>
        </is>
      </c>
      <c r="M311" s="23" t="inlineStr">
        <is>
          <t>Versand möglich</t>
        </is>
      </c>
      <c r="N311" s="16" t="n"/>
      <c r="O311" s="17" t="n"/>
      <c r="P311" s="18" t="n"/>
      <c r="Q311" s="26">
        <f>IF(N311&lt;&gt;"ja","",IF(O311="",H311,O311)*J311)</f>
        <v/>
      </c>
    </row>
    <row r="312" ht="78" customHeight="1">
      <c r="A312" s="9" t="n">
        <v>305</v>
      </c>
      <c r="B312" s="10" t="inlineStr">
        <is>
          <t>NE04-04</t>
        </is>
      </c>
      <c r="C312" s="11" t="n"/>
      <c r="D312" s="12" t="inlineStr">
        <is>
          <t>Schrank weiß mit zwei Türen und zwei Schubladen
Weißer Schrank mit zwei oberen Türen und zwei breiten Schubladen darunter, Griffmulden ausgeschnitten.</t>
        </is>
      </c>
      <c r="E312" s="13" t="n"/>
      <c r="F312" s="12" t="inlineStr">
        <is>
          <t>Schlafraum 3</t>
        </is>
      </c>
      <c r="G312" s="10" t="inlineStr">
        <is>
          <t>gebraucht</t>
        </is>
      </c>
      <c r="H312" s="10" t="n">
        <v>1</v>
      </c>
      <c r="I312" s="10" t="inlineStr">
        <is>
          <t>Stück</t>
        </is>
      </c>
      <c r="J312" s="14" t="n">
        <v>80</v>
      </c>
      <c r="K312" s="15">
        <f>J312*1.19</f>
        <v/>
      </c>
      <c r="L312" s="10" t="inlineStr">
        <is>
          <t>VHB</t>
        </is>
      </c>
      <c r="M312" s="12" t="inlineStr">
        <is>
          <t>nur Abholung</t>
        </is>
      </c>
      <c r="N312" s="16" t="n"/>
      <c r="O312" s="17" t="n"/>
      <c r="P312" s="18" t="n"/>
      <c r="Q312" s="19">
        <f>IF(N312&lt;&gt;"ja","",IF(O312="",H312,O312)*J312)</f>
        <v/>
      </c>
    </row>
    <row r="313" ht="78" customHeight="1">
      <c r="A313" s="20" t="n">
        <v>306</v>
      </c>
      <c r="B313" s="21" t="inlineStr">
        <is>
          <t>NE04-06</t>
        </is>
      </c>
      <c r="C313" s="22" t="n"/>
      <c r="D313" s="23" t="inlineStr">
        <is>
          <t>Wandspiegel in Wolkenform, weiß
Wandspiegel in Wolkenform mit breitem weiß lackiertem Holzrahmen.</t>
        </is>
      </c>
      <c r="E313" s="13" t="n"/>
      <c r="F313" s="23" t="inlineStr">
        <is>
          <t>Schlafraum 3</t>
        </is>
      </c>
      <c r="G313" s="21" t="inlineStr">
        <is>
          <t>gut</t>
        </is>
      </c>
      <c r="H313" s="21" t="n">
        <v>1</v>
      </c>
      <c r="I313" s="21" t="inlineStr">
        <is>
          <t>Stück</t>
        </is>
      </c>
      <c r="J313" s="24" t="n">
        <v>45</v>
      </c>
      <c r="K313" s="25">
        <f>J313*1.19</f>
        <v/>
      </c>
      <c r="L313" s="21" t="inlineStr">
        <is>
          <t>VHB</t>
        </is>
      </c>
      <c r="M313" s="23" t="inlineStr">
        <is>
          <t>nur Abholung</t>
        </is>
      </c>
      <c r="N313" s="16" t="n"/>
      <c r="O313" s="17" t="n"/>
      <c r="P313" s="18" t="n"/>
      <c r="Q313" s="26">
        <f>IF(N313&lt;&gt;"ja","",IF(O313="",H313,O313)*J313)</f>
        <v/>
      </c>
    </row>
    <row r="314" ht="78" customHeight="1">
      <c r="A314" s="9" t="n">
        <v>307</v>
      </c>
      <c r="B314" s="10" t="inlineStr">
        <is>
          <t>NE04-07</t>
        </is>
      </c>
      <c r="C314" s="11" t="n"/>
      <c r="D314" s="12" t="inlineStr">
        <is>
          <t>Wesco Wickelauflage beige
Große Wickelauflage von Wesco mit beigem Kunstlederbezug und umlaufendem Rand.</t>
        </is>
      </c>
      <c r="E314" s="13" t="n"/>
      <c r="F314" s="12" t="inlineStr">
        <is>
          <t>Schlafraum 3</t>
        </is>
      </c>
      <c r="G314" s="10" t="inlineStr">
        <is>
          <t>gebraucht</t>
        </is>
      </c>
      <c r="H314" s="10" t="n">
        <v>2</v>
      </c>
      <c r="I314" s="10" t="inlineStr">
        <is>
          <t>Stück</t>
        </is>
      </c>
      <c r="J314" s="14" t="n">
        <v>45</v>
      </c>
      <c r="K314" s="15">
        <f>J314*1.19</f>
        <v/>
      </c>
      <c r="L314" s="10" t="inlineStr">
        <is>
          <t>VHB</t>
        </is>
      </c>
      <c r="M314" s="12" t="inlineStr">
        <is>
          <t>Versand möglich</t>
        </is>
      </c>
      <c r="N314" s="16" t="n"/>
      <c r="O314" s="17" t="n"/>
      <c r="P314" s="18" t="n"/>
      <c r="Q314" s="19">
        <f>IF(N314&lt;&gt;"ja","",IF(O314="",H314,O314)*J314)</f>
        <v/>
      </c>
    </row>
    <row r="315" ht="78" customHeight="1">
      <c r="A315" s="20" t="n">
        <v>308</v>
      </c>
      <c r="B315" s="21" t="inlineStr">
        <is>
          <t>NE04-08</t>
        </is>
      </c>
      <c r="C315" s="22" t="n"/>
      <c r="D315" s="23" t="inlineStr">
        <is>
          <t>Wickelkommode Buche mit zehn Wannen
Wickelkommode aus Buche-Dekor mit weißer Wickelfläche und umlaufender Aufkantung, darunter zehn herausziehbare Kunststoffwannen in zwei Reihen.</t>
        </is>
      </c>
      <c r="E315" s="13" t="n"/>
      <c r="F315" s="23" t="inlineStr">
        <is>
          <t>Schlafraum 3</t>
        </is>
      </c>
      <c r="G315" s="21" t="inlineStr">
        <is>
          <t>gebraucht</t>
        </is>
      </c>
      <c r="H315" s="21" t="n">
        <v>1</v>
      </c>
      <c r="I315" s="21" t="inlineStr">
        <is>
          <t>Stück</t>
        </is>
      </c>
      <c r="J315" s="24" t="n">
        <v>180</v>
      </c>
      <c r="K315" s="25">
        <f>J315*1.19</f>
        <v/>
      </c>
      <c r="L315" s="21" t="inlineStr">
        <is>
          <t>VHB</t>
        </is>
      </c>
      <c r="M315" s="23" t="inlineStr">
        <is>
          <t>nur Abholung</t>
        </is>
      </c>
      <c r="N315" s="16" t="n"/>
      <c r="O315" s="17" t="n"/>
      <c r="P315" s="18" t="n"/>
      <c r="Q315" s="26">
        <f>IF(N315&lt;&gt;"ja","",IF(O315="",H315,O315)*J315)</f>
        <v/>
      </c>
    </row>
    <row r="316" ht="78" customHeight="1">
      <c r="A316" s="9" t="n">
        <v>309</v>
      </c>
      <c r="B316" s="35" t="inlineStr">
        <is>
          <t>NE04-09</t>
        </is>
      </c>
      <c r="C316" s="11" t="n"/>
      <c r="D316" s="12" t="inlineStr">
        <is>
          <t>Wickelkommode Buche groß mit Treppe
Große Wickelkommode aus Buche-Dekor mit weißer Wickelfläche und Aufkantung: in der Mitte eine herausrollbare Treppe für den Aufstieg, links und rechts je fünf herausziehbare Kunststoffwannen.</t>
        </is>
      </c>
      <c r="E316" s="13" t="n"/>
      <c r="F316" s="12" t="inlineStr">
        <is>
          <t>Schlafraum 3</t>
        </is>
      </c>
      <c r="G316" s="10" t="inlineStr">
        <is>
          <t>gebraucht</t>
        </is>
      </c>
      <c r="H316" s="10" t="n">
        <v>2</v>
      </c>
      <c r="I316" s="10" t="inlineStr">
        <is>
          <t>Stück</t>
        </is>
      </c>
      <c r="J316" s="14" t="n">
        <v>250</v>
      </c>
      <c r="K316" s="15">
        <f>J316*1.19</f>
        <v/>
      </c>
      <c r="L316" s="10" t="inlineStr">
        <is>
          <t>VHB</t>
        </is>
      </c>
      <c r="M316" s="12" t="inlineStr">
        <is>
          <t>nur Abholung</t>
        </is>
      </c>
      <c r="N316" s="16" t="n"/>
      <c r="O316" s="17" t="n"/>
      <c r="P316" s="18" t="n"/>
      <c r="Q316" s="19">
        <f>IF(N316&lt;&gt;"ja","",IF(O316="",H316,O316)*J316)</f>
        <v/>
      </c>
    </row>
    <row r="317" ht="78" customHeight="1">
      <c r="A317" s="20" t="n">
        <v>310</v>
      </c>
      <c r="B317" s="21" t="inlineStr">
        <is>
          <t>NE04-10</t>
        </is>
      </c>
      <c r="C317" s="22" t="n"/>
      <c r="D317" s="23" t="inlineStr">
        <is>
          <t>Wickelkommode mit Türen und Fachböden
Wickelkommode aus Buche-Dekor mit weißer Wickelfläche und Aufkantung, geschlossener Unterbau mit zwei Türen und drei Fachböden.</t>
        </is>
      </c>
      <c r="E317" s="13" t="n"/>
      <c r="F317" s="23" t="inlineStr">
        <is>
          <t>Schlafraum 3</t>
        </is>
      </c>
      <c r="G317" s="21" t="inlineStr">
        <is>
          <t>gebraucht</t>
        </is>
      </c>
      <c r="H317" s="21" t="n">
        <v>1</v>
      </c>
      <c r="I317" s="21" t="inlineStr">
        <is>
          <t>Stück</t>
        </is>
      </c>
      <c r="J317" s="24" t="n">
        <v>180</v>
      </c>
      <c r="K317" s="25">
        <f>J317*1.19</f>
        <v/>
      </c>
      <c r="L317" s="21" t="inlineStr">
        <is>
          <t>VHB</t>
        </is>
      </c>
      <c r="M317" s="23" t="inlineStr">
        <is>
          <t>nur Abholung</t>
        </is>
      </c>
      <c r="N317" s="16" t="n"/>
      <c r="O317" s="17" t="n"/>
      <c r="P317" s="18" t="n"/>
      <c r="Q317" s="26">
        <f>IF(N317&lt;&gt;"ja","",IF(O317="",H317,O317)*J317)</f>
        <v/>
      </c>
    </row>
    <row r="318" ht="78" customHeight="1">
      <c r="A318" s="9" t="n">
        <v>311</v>
      </c>
      <c r="B318" s="10" t="inlineStr">
        <is>
          <t>NE04-11</t>
        </is>
      </c>
      <c r="C318" s="11" t="n"/>
      <c r="D318" s="12" t="inlineStr">
        <is>
          <t>Baby Jogger City Select Kinderwagen, rot
Kinderwagen Baby Jogger City Select in Rot mit Verdeck, Fünfpunktgurt, Einkaufskorb und luftbereiften Rädern. Aufdruck am Rahmen: city select by baby jogger. Der Rahmen ist an mehreren Stellen abgeschabt.</t>
        </is>
      </c>
      <c r="E318" s="13" t="n"/>
      <c r="F318" s="12" t="inlineStr">
        <is>
          <t>Schlafraum 3</t>
        </is>
      </c>
      <c r="G318" s="10" t="inlineStr">
        <is>
          <t>gebraucht</t>
        </is>
      </c>
      <c r="H318" s="10" t="n">
        <v>1</v>
      </c>
      <c r="I318" s="10" t="inlineStr">
        <is>
          <t>Stück</t>
        </is>
      </c>
      <c r="J318" s="14" t="n">
        <v>180</v>
      </c>
      <c r="K318" s="15">
        <f>J318*1.19</f>
        <v/>
      </c>
      <c r="L318" s="10" t="inlineStr">
        <is>
          <t>VHB</t>
        </is>
      </c>
      <c r="M318" s="12" t="inlineStr">
        <is>
          <t>nur Abholung</t>
        </is>
      </c>
      <c r="N318" s="16" t="n"/>
      <c r="O318" s="17" t="n"/>
      <c r="P318" s="18" t="n"/>
      <c r="Q318" s="19">
        <f>IF(N318&lt;&gt;"ja","",IF(O318="",H318,O318)*J318)</f>
        <v/>
      </c>
    </row>
    <row r="319" ht="78" customHeight="1">
      <c r="A319" s="20" t="n">
        <v>312</v>
      </c>
      <c r="B319" s="21" t="inlineStr">
        <is>
          <t>NE04-12</t>
        </is>
      </c>
      <c r="C319" s="22" t="n"/>
      <c r="D319" s="23" t="inlineStr">
        <is>
          <t>Hochflorteppich rund, rot-orange
Runder Hochflorteppich in melierten Rot-, Orange- und Violetttönen.</t>
        </is>
      </c>
      <c r="E319" s="13" t="inlineStr">
        <is>
          <t>Ø ca. 200 cm</t>
        </is>
      </c>
      <c r="F319" s="23" t="inlineStr">
        <is>
          <t>Schlafraum 3</t>
        </is>
      </c>
      <c r="G319" s="21" t="inlineStr">
        <is>
          <t>gebraucht</t>
        </is>
      </c>
      <c r="H319" s="21" t="n">
        <v>1</v>
      </c>
      <c r="I319" s="21" t="inlineStr">
        <is>
          <t>Stück</t>
        </is>
      </c>
      <c r="J319" s="24" t="n">
        <v>60</v>
      </c>
      <c r="K319" s="25">
        <f>J319*1.19</f>
        <v/>
      </c>
      <c r="L319" s="21" t="inlineStr">
        <is>
          <t>VHB</t>
        </is>
      </c>
      <c r="M319" s="23" t="inlineStr">
        <is>
          <t>Versand möglich</t>
        </is>
      </c>
      <c r="N319" s="16" t="n"/>
      <c r="O319" s="17" t="n"/>
      <c r="P319" s="18" t="n"/>
      <c r="Q319" s="26">
        <f>IF(N319&lt;&gt;"ja","",IF(O319="",H319,O319)*J319)</f>
        <v/>
      </c>
    </row>
    <row r="320" ht="78" customHeight="1">
      <c r="A320" s="9" t="n">
        <v>313</v>
      </c>
      <c r="B320" s="10" t="inlineStr">
        <is>
          <t>NE04-13</t>
        </is>
      </c>
      <c r="C320" s="11" t="n"/>
      <c r="D320" s="12" t="inlineStr">
        <is>
          <t>Windeleimer weiß mit Deckel
Hoher Windeleimer aus weißem Kunststoff mit aufklappbarem Deckel, Dichtring und Fußpedal.</t>
        </is>
      </c>
      <c r="E320" s="13" t="n"/>
      <c r="F320" s="12" t="inlineStr">
        <is>
          <t>Schlafraum 3</t>
        </is>
      </c>
      <c r="G320" s="10" t="inlineStr">
        <is>
          <t>gebraucht</t>
        </is>
      </c>
      <c r="H320" s="10" t="n">
        <v>2</v>
      </c>
      <c r="I320" s="10" t="inlineStr">
        <is>
          <t>Stück</t>
        </is>
      </c>
      <c r="J320" s="14" t="n">
        <v>25</v>
      </c>
      <c r="K320" s="15">
        <f>J320*1.19</f>
        <v/>
      </c>
      <c r="L320" s="10" t="inlineStr">
        <is>
          <t>VHB</t>
        </is>
      </c>
      <c r="M320" s="12" t="inlineStr">
        <is>
          <t>Versand möglich</t>
        </is>
      </c>
      <c r="N320" s="16" t="n"/>
      <c r="O320" s="17" t="n"/>
      <c r="P320" s="18" t="n"/>
      <c r="Q320" s="19">
        <f>IF(N320&lt;&gt;"ja","",IF(O320="",H320,O320)*J320)</f>
        <v/>
      </c>
    </row>
    <row r="321" ht="78" customHeight="1">
      <c r="A321" s="20" t="n">
        <v>314</v>
      </c>
      <c r="B321" s="21" t="inlineStr">
        <is>
          <t>NE04-14</t>
        </is>
      </c>
      <c r="C321" s="22" t="n"/>
      <c r="D321" s="23" t="inlineStr">
        <is>
          <t>Wandregal in Bergform, Holz
Wandregal in Form einer Bergkette aus hellem Holz mit weiß lackierten Gipfeln, durchgehender Ablageboden.</t>
        </is>
      </c>
      <c r="E321" s="13" t="n"/>
      <c r="F321" s="23" t="inlineStr">
        <is>
          <t>Schlafraum 3</t>
        </is>
      </c>
      <c r="G321" s="21" t="inlineStr">
        <is>
          <t>gut</t>
        </is>
      </c>
      <c r="H321" s="21" t="n">
        <v>3</v>
      </c>
      <c r="I321" s="21" t="inlineStr">
        <is>
          <t>Stück</t>
        </is>
      </c>
      <c r="J321" s="24" t="n">
        <v>25</v>
      </c>
      <c r="K321" s="25">
        <f>J321*1.19</f>
        <v/>
      </c>
      <c r="L321" s="21" t="inlineStr">
        <is>
          <t>VHB</t>
        </is>
      </c>
      <c r="M321" s="23" t="inlineStr">
        <is>
          <t>Versand möglich</t>
        </is>
      </c>
      <c r="N321" s="16" t="n"/>
      <c r="O321" s="17" t="n"/>
      <c r="P321" s="18" t="n"/>
      <c r="Q321" s="26">
        <f>IF(N321&lt;&gt;"ja","",IF(O321="",H321,O321)*J321)</f>
        <v/>
      </c>
    </row>
    <row r="322" ht="78" customHeight="1">
      <c r="A322" s="9" t="n">
        <v>315</v>
      </c>
      <c r="B322" s="10" t="inlineStr">
        <is>
          <t>NE04-15</t>
        </is>
      </c>
      <c r="C322" s="11" t="n"/>
      <c r="D322" s="12" t="inlineStr">
        <is>
          <t>Mobile Holzbogen mit Filzkugeln
Mobile mit geschwungenem Bogen aus Birkenholz, daran Filzkugeln in Rot, Grau und Weiß sowie Sterne und Häuschen aus Holz und Filz in Schwarz, Grau und Natur.</t>
        </is>
      </c>
      <c r="E322" s="13" t="n"/>
      <c r="F322" s="12" t="inlineStr">
        <is>
          <t>Schlafraum 3</t>
        </is>
      </c>
      <c r="G322" s="10" t="inlineStr">
        <is>
          <t>gut</t>
        </is>
      </c>
      <c r="H322" s="10" t="n">
        <v>3</v>
      </c>
      <c r="I322" s="10" t="inlineStr">
        <is>
          <t>Stück</t>
        </is>
      </c>
      <c r="J322" s="14" t="n">
        <v>25</v>
      </c>
      <c r="K322" s="15">
        <f>J322*1.19</f>
        <v/>
      </c>
      <c r="L322" s="10" t="inlineStr">
        <is>
          <t>VHB</t>
        </is>
      </c>
      <c r="M322" s="12" t="inlineStr">
        <is>
          <t>Versand möglich</t>
        </is>
      </c>
      <c r="N322" s="16" t="n"/>
      <c r="O322" s="17" t="n"/>
      <c r="P322" s="18" t="n"/>
      <c r="Q322" s="19">
        <f>IF(N322&lt;&gt;"ja","",IF(O322="",H322,O322)*J322)</f>
        <v/>
      </c>
    </row>
    <row r="324" ht="24" customHeight="1">
      <c r="A324" s="36" t="inlineStr">
        <is>
          <t>A · IHRE AUSWAHL</t>
        </is>
      </c>
      <c r="B324" s="1" t="n"/>
      <c r="C324" s="1" t="n"/>
      <c r="D324" s="1" t="n"/>
      <c r="E324" s="1" t="n"/>
      <c r="F324" s="1" t="n"/>
      <c r="G324" s="1" t="n"/>
      <c r="H324" s="1" t="n"/>
      <c r="I324" s="1" t="n"/>
      <c r="J324" s="1" t="n"/>
      <c r="K324" s="1" t="n"/>
      <c r="L324" s="1" t="n"/>
      <c r="M324" s="1" t="n"/>
      <c r="N324" s="1" t="n"/>
      <c r="O324" s="1" t="n"/>
      <c r="P324" s="1" t="n"/>
      <c r="Q324" s="1" t="n"/>
    </row>
    <row r="325" ht="22" customHeight="1">
      <c r="A325" s="37" t="inlineStr">
        <is>
          <t>Wert Ihrer Auswahl netto</t>
        </is>
      </c>
      <c r="Q325" s="38">
        <f>SUM(Q8:Q322)</f>
        <v/>
      </c>
    </row>
    <row r="326" ht="22" customHeight="1">
      <c r="A326" s="37" t="inlineStr">
        <is>
          <t>zzgl. 19 % Umsatzsteuer</t>
        </is>
      </c>
      <c r="Q326" s="38">
        <f>Q325*0.19</f>
        <v/>
      </c>
    </row>
    <row r="327" ht="26" customHeight="1">
      <c r="A327" s="39" t="inlineStr">
        <is>
          <t>Wert Ihrer Auswahl brutto</t>
        </is>
      </c>
      <c r="Q327" s="40">
        <f>Q325+Q326</f>
        <v/>
      </c>
    </row>
    <row r="328" ht="22" customHeight="1">
      <c r="A328" s="37" t="inlineStr">
        <is>
          <t>gewählte Positionen</t>
        </is>
      </c>
      <c r="Q328" s="41">
        <f>COUNTIF(N8:N322,"ja")</f>
        <v/>
      </c>
    </row>
    <row r="329">
      <c r="A329" s="42" t="inlineStr">
        <is>
          <t>Solange Sie nichts eintragen, bleiben diese Summen leer. Ihre Eintragungen sind eine Interessenbekundung und keine Reservierung.</t>
        </is>
      </c>
    </row>
    <row r="331" ht="24" customHeight="1">
      <c r="A331" s="43" t="inlineStr">
        <is>
          <t>B · GESAMTBESTAND</t>
        </is>
      </c>
      <c r="B331" s="44" t="n"/>
      <c r="C331" s="44" t="n"/>
      <c r="D331" s="44" t="n"/>
      <c r="E331" s="44" t="n"/>
      <c r="F331" s="44" t="n"/>
      <c r="G331" s="44" t="n"/>
      <c r="H331" s="44" t="n"/>
      <c r="I331" s="44" t="n"/>
      <c r="J331" s="44" t="n"/>
      <c r="K331" s="44" t="n"/>
      <c r="L331" s="44" t="n"/>
      <c r="M331" s="44" t="n"/>
      <c r="N331" s="44" t="n"/>
      <c r="O331" s="44" t="n"/>
      <c r="P331" s="44" t="n"/>
      <c r="Q331" s="44" t="n"/>
    </row>
    <row r="332" ht="22" customHeight="1">
      <c r="A332" s="37" t="inlineStr">
        <is>
          <t>Gesamtwert aller gelisteten Positionen netto</t>
        </is>
      </c>
      <c r="Q332" s="38">
        <f>SUMPRODUCT(H8:H322,J8:J322)</f>
        <v/>
      </c>
    </row>
    <row r="333" ht="22" customHeight="1">
      <c r="A333" s="37" t="inlineStr">
        <is>
          <t>zzgl. 19 % Umsatzsteuer</t>
        </is>
      </c>
      <c r="Q333" s="38">
        <f>Q332*0.19</f>
        <v/>
      </c>
    </row>
    <row r="334" ht="22" customHeight="1">
      <c r="A334" s="45" t="inlineStr">
        <is>
          <t>Gesamtwert brutto</t>
        </is>
      </c>
      <c r="Q334" s="46">
        <f>Q332+Q333</f>
        <v/>
      </c>
    </row>
    <row r="336" ht="24" customHeight="1">
      <c r="A336" s="47" t="inlineStr">
        <is>
          <t>C · PAKETANGEBOT  (Übernahme des gesamten Bestands)</t>
        </is>
      </c>
      <c r="B336" s="48" t="n"/>
      <c r="C336" s="48" t="n"/>
      <c r="D336" s="48" t="n"/>
      <c r="E336" s="48" t="n"/>
      <c r="F336" s="48" t="n"/>
      <c r="G336" s="48" t="n"/>
      <c r="H336" s="48" t="n"/>
      <c r="I336" s="48" t="n"/>
      <c r="J336" s="48" t="n"/>
      <c r="K336" s="48" t="n"/>
      <c r="L336" s="48" t="n"/>
      <c r="M336" s="48" t="n"/>
      <c r="N336" s="48" t="n"/>
      <c r="O336" s="48" t="n"/>
      <c r="P336" s="48" t="n"/>
      <c r="Q336" s="48" t="n"/>
    </row>
    <row r="337" ht="22" customHeight="1">
      <c r="A337" s="37" t="inlineStr">
        <is>
          <t>Gesamtwert netto abzüglich Paketnachlass 15 %</t>
        </is>
      </c>
      <c r="Q337" s="38">
        <f>-Q332*0.15</f>
        <v/>
      </c>
    </row>
    <row r="338" ht="22" customHeight="1">
      <c r="A338" s="45" t="inlineStr">
        <is>
          <t>Paketpreis netto</t>
        </is>
      </c>
      <c r="Q338" s="46">
        <f>Q332+Q337</f>
        <v/>
      </c>
    </row>
    <row r="339" ht="22" customHeight="1">
      <c r="A339" s="37" t="inlineStr">
        <is>
          <t>zzgl. 19 % Umsatzsteuer</t>
        </is>
      </c>
      <c r="Q339" s="38">
        <f>Q338*0.19</f>
        <v/>
      </c>
    </row>
    <row r="340" ht="26" customHeight="1">
      <c r="A340" s="39" t="inlineStr">
        <is>
          <t>Paketpreis brutto</t>
        </is>
      </c>
      <c r="Q340" s="40">
        <f>Q338+Q339</f>
        <v/>
      </c>
    </row>
    <row r="341">
      <c r="A341"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43">
      <c r="A343"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44"/>
    <row r="345"/>
    <row r="346"/>
  </sheetData>
  <autoFilter ref="A7:Q322"/>
  <mergeCells count="26">
    <mergeCell ref="A329:Q329"/>
    <mergeCell ref="C1:Q1"/>
    <mergeCell ref="A1:B1"/>
    <mergeCell ref="A327:P327"/>
    <mergeCell ref="A333:P333"/>
    <mergeCell ref="A332:P332"/>
    <mergeCell ref="L4:Q4"/>
    <mergeCell ref="C3:I3"/>
    <mergeCell ref="A338:P338"/>
    <mergeCell ref="A328:P328"/>
    <mergeCell ref="A337:P337"/>
    <mergeCell ref="A340:P340"/>
    <mergeCell ref="A325:P325"/>
    <mergeCell ref="A339:P339"/>
    <mergeCell ref="A334:P334"/>
    <mergeCell ref="C4:I4"/>
    <mergeCell ref="A341:Q341"/>
    <mergeCell ref="A331:Q331"/>
    <mergeCell ref="A5:Q5"/>
    <mergeCell ref="L2:Q2"/>
    <mergeCell ref="A326:P326"/>
    <mergeCell ref="A324:Q324"/>
    <mergeCell ref="A336:Q336"/>
    <mergeCell ref="C2:I2"/>
    <mergeCell ref="L3:Q3"/>
    <mergeCell ref="A343:Q346"/>
  </mergeCells>
  <conditionalFormatting sqref="A8:Q322">
    <cfRule type="expression" priority="1" dxfId="0" stopIfTrue="0">
      <formula>$N8="ja"</formula>
    </cfRule>
  </conditionalFormatting>
  <dataValidations count="2">
    <dataValidation sqref="N8:N322" showDropDown="0" showInputMessage="0" showErrorMessage="1" allowBlank="1" errorTitle="Interesse" error="Bitte „ja&quot; oder „nein&quot; wählen." type="list">
      <formula1>"ja,nein"</formula1>
    </dataValidation>
    <dataValidation sqref="O8:O322"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2026-09-23T13:37:03Z</dcterms:created>
  <dcterms:modified xmlns:dcterms="http://purl.org/dc/terms/" xmlns:xsi="http://www.w3.org/2001/XMLSchema-instance" xsi:type="dcterms:W3CDTF">2026-09-23T13:37:06Z</dcterms:modified>
</cp:coreProperties>
</file>