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'Angebot'!$A$7:$Q$201</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25"/>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5</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1</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2</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Kinderschrank weiß mit Handabdrücken
Hoher Schrank in Weiß mit Türen und Schubladen, Griffmulden. Auf den Fronten kleben Aufkleber mit Kinderhandabdrücken in Schwarz und Rot; sie lassen sich abziehen.</t>
        </is>
      </c>
      <c r="E190" s="13" t="n"/>
      <c r="F190" s="12" t="inlineStr">
        <is>
          <t>Flur 2</t>
        </is>
      </c>
      <c r="G190" s="10" t="inlineStr">
        <is>
          <t>gebraucht</t>
        </is>
      </c>
      <c r="H190" s="10" t="n">
        <v>2</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1</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IKEA Trinkbecher Kinder, bunt
Trinkbecher aus Kunststoff für Kinder, IKEA, in Rot, Blau, Pink, Gelb und Weiß. Stapelbar, spülmaschinenfest.</t>
        </is>
      </c>
      <c r="E197" s="13" t="n"/>
      <c r="F197" s="23" t="inlineStr">
        <is>
          <t>Küche</t>
        </is>
      </c>
      <c r="G197" s="21" t="inlineStr">
        <is>
          <t>gebraucht</t>
        </is>
      </c>
      <c r="H197" s="21" t="n">
        <v>39</v>
      </c>
      <c r="I197" s="21" t="inlineStr">
        <is>
          <t>Stück</t>
        </is>
      </c>
      <c r="J197" s="24" t="n">
        <v>0.5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NE02-06</t>
        </is>
      </c>
      <c r="C198" s="11" t="n"/>
      <c r="D198" s="12" t="inlineStr">
        <is>
          <t>Trinkbecher Melamin, grün- und grautöne
Trinkbecher mit facettiertem Fuß in Weiß, Salbeigrün, Graugrün und Mintgrün. Acht der Becher tragen ein Motiv.</t>
        </is>
      </c>
      <c r="E198" s="13" t="n"/>
      <c r="F198" s="12" t="inlineStr">
        <is>
          <t>Küche</t>
        </is>
      </c>
      <c r="G198" s="10" t="inlineStr">
        <is>
          <t>gut</t>
        </is>
      </c>
      <c r="H198" s="10" t="n">
        <v>17</v>
      </c>
      <c r="I198" s="10" t="inlineStr">
        <is>
          <t>Stück</t>
        </is>
      </c>
      <c r="J198" s="14" t="n">
        <v>1.5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NE02-07</t>
        </is>
      </c>
      <c r="C199" s="22" t="n"/>
      <c r="D199" s="23" t="inlineStr">
        <is>
          <t>Teller Kunststoff, bunt
Flache Teller aus Kunststoff in kräftigen Farben: elf kleine bunte, drei große sowie weitere mit Tiermotiv.</t>
        </is>
      </c>
      <c r="E199" s="13" t="n"/>
      <c r="F199" s="23" t="inlineStr">
        <is>
          <t>Küche</t>
        </is>
      </c>
      <c r="G199" s="21" t="inlineStr">
        <is>
          <t>gebraucht</t>
        </is>
      </c>
      <c r="H199" s="21" t="n">
        <v>22</v>
      </c>
      <c r="I199" s="21" t="inlineStr">
        <is>
          <t>Stück</t>
        </is>
      </c>
      <c r="J199" s="24" t="n">
        <v>1.5</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3" ht="24" customHeight="1">
      <c r="A203" s="36" t="inlineStr">
        <is>
          <t>A · IHRE AUSWAHL</t>
        </is>
      </c>
      <c r="B203" s="1" t="n"/>
      <c r="C203" s="1" t="n"/>
      <c r="D203" s="1" t="n"/>
      <c r="E203" s="1" t="n"/>
      <c r="F203" s="1" t="n"/>
      <c r="G203" s="1" t="n"/>
      <c r="H203" s="1" t="n"/>
      <c r="I203" s="1" t="n"/>
      <c r="J203" s="1" t="n"/>
      <c r="K203" s="1" t="n"/>
      <c r="L203" s="1" t="n"/>
      <c r="M203" s="1" t="n"/>
      <c r="N203" s="1" t="n"/>
      <c r="O203" s="1" t="n"/>
      <c r="P203" s="1" t="n"/>
      <c r="Q203" s="1" t="n"/>
    </row>
    <row r="204" ht="22" customHeight="1">
      <c r="A204" s="37" t="inlineStr">
        <is>
          <t>Wert Ihrer Auswahl netto</t>
        </is>
      </c>
      <c r="Q204" s="38">
        <f>SUM(Q8:Q201)</f>
        <v/>
      </c>
    </row>
    <row r="205" ht="22" customHeight="1">
      <c r="A205" s="37" t="inlineStr">
        <is>
          <t>zzgl. 19 % Umsatzsteuer</t>
        </is>
      </c>
      <c r="Q205" s="38">
        <f>Q204*0.19</f>
        <v/>
      </c>
    </row>
    <row r="206" ht="26" customHeight="1">
      <c r="A206" s="39" t="inlineStr">
        <is>
          <t>Wert Ihrer Auswahl brutto</t>
        </is>
      </c>
      <c r="Q206" s="40">
        <f>Q204+Q205</f>
        <v/>
      </c>
    </row>
    <row r="207" ht="22" customHeight="1">
      <c r="A207" s="37" t="inlineStr">
        <is>
          <t>gewählte Positionen</t>
        </is>
      </c>
      <c r="Q207" s="41">
        <f>COUNTIF(N8:N201,"ja")</f>
        <v/>
      </c>
    </row>
    <row r="208">
      <c r="A208" s="42" t="inlineStr">
        <is>
          <t>Solange Sie nichts eintragen, bleiben diese Summen leer. Ihre Eintragungen sind eine Interessenbekundung und keine Reservierung.</t>
        </is>
      </c>
    </row>
    <row r="210" ht="24" customHeight="1">
      <c r="A210" s="43" t="inlineStr">
        <is>
          <t>B · GESAMTBESTAND</t>
        </is>
      </c>
      <c r="B210" s="44" t="n"/>
      <c r="C210" s="44" t="n"/>
      <c r="D210" s="44" t="n"/>
      <c r="E210" s="44" t="n"/>
      <c r="F210" s="44" t="n"/>
      <c r="G210" s="44" t="n"/>
      <c r="H210" s="44" t="n"/>
      <c r="I210" s="44" t="n"/>
      <c r="J210" s="44" t="n"/>
      <c r="K210" s="44" t="n"/>
      <c r="L210" s="44" t="n"/>
      <c r="M210" s="44" t="n"/>
      <c r="N210" s="44" t="n"/>
      <c r="O210" s="44" t="n"/>
      <c r="P210" s="44" t="n"/>
      <c r="Q210" s="44" t="n"/>
    </row>
    <row r="211" ht="22" customHeight="1">
      <c r="A211" s="37" t="inlineStr">
        <is>
          <t>Gesamtwert aller gelisteten Positionen netto</t>
        </is>
      </c>
      <c r="Q211" s="38">
        <f>SUMPRODUCT(H8:H201,J8:J201)</f>
        <v/>
      </c>
    </row>
    <row r="212" ht="22" customHeight="1">
      <c r="A212" s="37" t="inlineStr">
        <is>
          <t>zzgl. 19 % Umsatzsteuer</t>
        </is>
      </c>
      <c r="Q212" s="38">
        <f>Q211*0.19</f>
        <v/>
      </c>
    </row>
    <row r="213" ht="22" customHeight="1">
      <c r="A213" s="45" t="inlineStr">
        <is>
          <t>Gesamtwert brutto</t>
        </is>
      </c>
      <c r="Q213" s="46">
        <f>Q211+Q212</f>
        <v/>
      </c>
    </row>
    <row r="215" ht="24" customHeight="1">
      <c r="A215" s="47" t="inlineStr">
        <is>
          <t>C · PAKETANGEBOT  (Übernahme des gesamten Bestands)</t>
        </is>
      </c>
      <c r="B215" s="48" t="n"/>
      <c r="C215" s="48" t="n"/>
      <c r="D215" s="48" t="n"/>
      <c r="E215" s="48" t="n"/>
      <c r="F215" s="48" t="n"/>
      <c r="G215" s="48" t="n"/>
      <c r="H215" s="48" t="n"/>
      <c r="I215" s="48" t="n"/>
      <c r="J215" s="48" t="n"/>
      <c r="K215" s="48" t="n"/>
      <c r="L215" s="48" t="n"/>
      <c r="M215" s="48" t="n"/>
      <c r="N215" s="48" t="n"/>
      <c r="O215" s="48" t="n"/>
      <c r="P215" s="48" t="n"/>
      <c r="Q215" s="48" t="n"/>
    </row>
    <row r="216" ht="22" customHeight="1">
      <c r="A216" s="37" t="inlineStr">
        <is>
          <t>Gesamtwert netto abzüglich Paketnachlass 15 %</t>
        </is>
      </c>
      <c r="Q216" s="38">
        <f>-Q211*0.15</f>
        <v/>
      </c>
    </row>
    <row r="217" ht="22" customHeight="1">
      <c r="A217" s="45" t="inlineStr">
        <is>
          <t>Paketpreis netto</t>
        </is>
      </c>
      <c r="Q217" s="46">
        <f>Q211+Q216</f>
        <v/>
      </c>
    </row>
    <row r="218" ht="22" customHeight="1">
      <c r="A218" s="37" t="inlineStr">
        <is>
          <t>zzgl. 19 % Umsatzsteuer</t>
        </is>
      </c>
      <c r="Q218" s="38">
        <f>Q217*0.19</f>
        <v/>
      </c>
    </row>
    <row r="219" ht="26" customHeight="1">
      <c r="A219" s="39" t="inlineStr">
        <is>
          <t>Paketpreis brutto</t>
        </is>
      </c>
      <c r="Q219" s="40">
        <f>Q217+Q218</f>
        <v/>
      </c>
    </row>
    <row r="220">
      <c r="A220"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22">
      <c r="A222"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23"/>
    <row r="224"/>
    <row r="225"/>
  </sheetData>
  <autoFilter ref="A7:Q201"/>
  <mergeCells count="26">
    <mergeCell ref="A220:Q220"/>
    <mergeCell ref="C1:Q1"/>
    <mergeCell ref="A219:P219"/>
    <mergeCell ref="A206:P206"/>
    <mergeCell ref="A1:B1"/>
    <mergeCell ref="L4:Q4"/>
    <mergeCell ref="C3:I3"/>
    <mergeCell ref="A211:P211"/>
    <mergeCell ref="A208:Q208"/>
    <mergeCell ref="A216:P216"/>
    <mergeCell ref="A207:P207"/>
    <mergeCell ref="C4:I4"/>
    <mergeCell ref="A210:Q210"/>
    <mergeCell ref="A218:P218"/>
    <mergeCell ref="A205:P205"/>
    <mergeCell ref="A203:Q203"/>
    <mergeCell ref="A5:Q5"/>
    <mergeCell ref="L2:Q2"/>
    <mergeCell ref="A212:P212"/>
    <mergeCell ref="A217:P217"/>
    <mergeCell ref="A215:Q215"/>
    <mergeCell ref="A222:Q225"/>
    <mergeCell ref="C2:I2"/>
    <mergeCell ref="L3:Q3"/>
    <mergeCell ref="A213:P213"/>
    <mergeCell ref="A204:P204"/>
  </mergeCells>
  <conditionalFormatting sqref="A8:Q201">
    <cfRule type="expression" priority="1" dxfId="0" stopIfTrue="0">
      <formula>$N8="ja"</formula>
    </cfRule>
  </conditionalFormatting>
  <dataValidations count="2">
    <dataValidation sqref="N8:N201" showDropDown="0" showInputMessage="0" showErrorMessage="1" allowBlank="1" errorTitle="Interesse" error="Bitte „ja&quot; oder „nein&quot; wählen." type="list">
      <formula1>"ja,nein"</formula1>
    </dataValidation>
    <dataValidation sqref="O8:O201"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2026-09-22T13:40:10Z</dcterms:created>
  <dcterms:modified xmlns:dcterms="http://purl.org/dc/terms/" xmlns:xsi="http://www.w3.org/2001/XMLSchema-instance" xsi:type="dcterms:W3CDTF">2026-09-22T13:40:12Z</dcterms:modified>
</cp:coreProperties>
</file>