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'Angebot'!$A$7:$Q$211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3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Kinderschrank weiß mit Handabdrücken
Hoher Schrank in Weiß mit Türen und Schubladen, Griffmulden. Auf den Fronten kleben Aufkleber mit Kinderhandabdrücken in Schwarz und Rot; sie lassen sich abziehen.</t>
        </is>
      </c>
      <c r="E190" s="13" t="n"/>
      <c r="F190" s="12" t="inlineStr">
        <is>
          <t>Flur 2</t>
        </is>
      </c>
      <c r="G190" s="10" t="inlineStr">
        <is>
          <t>gebraucht</t>
        </is>
      </c>
      <c r="H190" s="10" t="n">
        <v>2</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3" ht="24" customHeight="1">
      <c r="A213" s="36" t="inlineStr">
        <is>
          <t>A · IHRE AUSWAHL</t>
        </is>
      </c>
      <c r="B213" s="1" t="n"/>
      <c r="C213" s="1" t="n"/>
      <c r="D213" s="1" t="n"/>
      <c r="E213" s="1" t="n"/>
      <c r="F213" s="1" t="n"/>
      <c r="G213" s="1" t="n"/>
      <c r="H213" s="1" t="n"/>
      <c r="I213" s="1" t="n"/>
      <c r="J213" s="1" t="n"/>
      <c r="K213" s="1" t="n"/>
      <c r="L213" s="1" t="n"/>
      <c r="M213" s="1" t="n"/>
      <c r="N213" s="1" t="n"/>
      <c r="O213" s="1" t="n"/>
      <c r="P213" s="1" t="n"/>
      <c r="Q213" s="1" t="n"/>
    </row>
    <row r="214" ht="22" customHeight="1">
      <c r="A214" s="37" t="inlineStr">
        <is>
          <t>Wert Ihrer Auswahl netto</t>
        </is>
      </c>
      <c r="Q214" s="38">
        <f>SUM(Q8:Q211)</f>
        <v/>
      </c>
    </row>
    <row r="215" ht="22" customHeight="1">
      <c r="A215" s="37" t="inlineStr">
        <is>
          <t>zzgl. 19 % Umsatzsteuer</t>
        </is>
      </c>
      <c r="Q215" s="38">
        <f>Q214*0.19</f>
        <v/>
      </c>
    </row>
    <row r="216" ht="26" customHeight="1">
      <c r="A216" s="39" t="inlineStr">
        <is>
          <t>Wert Ihrer Auswahl brutto</t>
        </is>
      </c>
      <c r="Q216" s="40">
        <f>Q214+Q215</f>
        <v/>
      </c>
    </row>
    <row r="217" ht="22" customHeight="1">
      <c r="A217" s="37" t="inlineStr">
        <is>
          <t>gewählte Positionen</t>
        </is>
      </c>
      <c r="Q217" s="41">
        <f>COUNTIF(N8:N211,"ja")</f>
        <v/>
      </c>
    </row>
    <row r="218">
      <c r="A218" s="42" t="inlineStr">
        <is>
          <t>Solange Sie nichts eintragen, bleiben diese Summen leer. Ihre Eintragungen sind eine Interessenbekundung und keine Reservierung.</t>
        </is>
      </c>
    </row>
    <row r="220" ht="24" customHeight="1">
      <c r="A220" s="43" t="inlineStr">
        <is>
          <t>B · GESAMTBESTAND</t>
        </is>
      </c>
      <c r="B220" s="44" t="n"/>
      <c r="C220" s="44" t="n"/>
      <c r="D220" s="44" t="n"/>
      <c r="E220" s="44" t="n"/>
      <c r="F220" s="44" t="n"/>
      <c r="G220" s="44" t="n"/>
      <c r="H220" s="44" t="n"/>
      <c r="I220" s="44" t="n"/>
      <c r="J220" s="44" t="n"/>
      <c r="K220" s="44" t="n"/>
      <c r="L220" s="44" t="n"/>
      <c r="M220" s="44" t="n"/>
      <c r="N220" s="44" t="n"/>
      <c r="O220" s="44" t="n"/>
      <c r="P220" s="44" t="n"/>
      <c r="Q220" s="44" t="n"/>
    </row>
    <row r="221" ht="22" customHeight="1">
      <c r="A221" s="37" t="inlineStr">
        <is>
          <t>Gesamtwert aller gelisteten Positionen netto</t>
        </is>
      </c>
      <c r="Q221" s="38">
        <f>SUMPRODUCT(H8:H211,J8:J211)</f>
        <v/>
      </c>
    </row>
    <row r="222" ht="22" customHeight="1">
      <c r="A222" s="37" t="inlineStr">
        <is>
          <t>zzgl. 19 % Umsatzsteuer</t>
        </is>
      </c>
      <c r="Q222" s="38">
        <f>Q221*0.19</f>
        <v/>
      </c>
    </row>
    <row r="223" ht="22" customHeight="1">
      <c r="A223" s="45" t="inlineStr">
        <is>
          <t>Gesamtwert brutto</t>
        </is>
      </c>
      <c r="Q223" s="46">
        <f>Q221+Q222</f>
        <v/>
      </c>
    </row>
    <row r="225" ht="24" customHeight="1">
      <c r="A225" s="47" t="inlineStr">
        <is>
          <t>C · PAKETANGEBOT  (Übernahme des gesamten Bestands)</t>
        </is>
      </c>
      <c r="B225" s="48" t="n"/>
      <c r="C225" s="48" t="n"/>
      <c r="D225" s="48" t="n"/>
      <c r="E225" s="48" t="n"/>
      <c r="F225" s="48" t="n"/>
      <c r="G225" s="48" t="n"/>
      <c r="H225" s="48" t="n"/>
      <c r="I225" s="48" t="n"/>
      <c r="J225" s="48" t="n"/>
      <c r="K225" s="48" t="n"/>
      <c r="L225" s="48" t="n"/>
      <c r="M225" s="48" t="n"/>
      <c r="N225" s="48" t="n"/>
      <c r="O225" s="48" t="n"/>
      <c r="P225" s="48" t="n"/>
      <c r="Q225" s="48" t="n"/>
    </row>
    <row r="226" ht="22" customHeight="1">
      <c r="A226" s="37" t="inlineStr">
        <is>
          <t>Gesamtwert netto abzüglich Paketnachlass 15 %</t>
        </is>
      </c>
      <c r="Q226" s="38">
        <f>-Q221*0.15</f>
        <v/>
      </c>
    </row>
    <row r="227" ht="22" customHeight="1">
      <c r="A227" s="45" t="inlineStr">
        <is>
          <t>Paketpreis netto</t>
        </is>
      </c>
      <c r="Q227" s="46">
        <f>Q221+Q226</f>
        <v/>
      </c>
    </row>
    <row r="228" ht="22" customHeight="1">
      <c r="A228" s="37" t="inlineStr">
        <is>
          <t>zzgl. 19 % Umsatzsteuer</t>
        </is>
      </c>
      <c r="Q228" s="38">
        <f>Q227*0.19</f>
        <v/>
      </c>
    </row>
    <row r="229" ht="26" customHeight="1">
      <c r="A229" s="39" t="inlineStr">
        <is>
          <t>Paketpreis brutto</t>
        </is>
      </c>
      <c r="Q229" s="40">
        <f>Q227+Q228</f>
        <v/>
      </c>
    </row>
    <row r="230">
      <c r="A23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32">
      <c r="A23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33"/>
    <row r="234"/>
    <row r="235"/>
  </sheetData>
  <autoFilter ref="A7:Q211"/>
  <mergeCells count="26">
    <mergeCell ref="A220:Q220"/>
    <mergeCell ref="C1:Q1"/>
    <mergeCell ref="A215:P215"/>
    <mergeCell ref="A1:B1"/>
    <mergeCell ref="A225:Q225"/>
    <mergeCell ref="L4:Q4"/>
    <mergeCell ref="C3:I3"/>
    <mergeCell ref="A229:P229"/>
    <mergeCell ref="A218:Q218"/>
    <mergeCell ref="A226:P226"/>
    <mergeCell ref="A216:P216"/>
    <mergeCell ref="A222:P222"/>
    <mergeCell ref="C4:I4"/>
    <mergeCell ref="A228:P228"/>
    <mergeCell ref="A213:Q213"/>
    <mergeCell ref="A221:P221"/>
    <mergeCell ref="A5:Q5"/>
    <mergeCell ref="L2:Q2"/>
    <mergeCell ref="A227:P227"/>
    <mergeCell ref="A217:P217"/>
    <mergeCell ref="A232:Q235"/>
    <mergeCell ref="A223:P223"/>
    <mergeCell ref="A214:P214"/>
    <mergeCell ref="C2:I2"/>
    <mergeCell ref="L3:Q3"/>
    <mergeCell ref="A230:Q230"/>
  </mergeCells>
  <conditionalFormatting sqref="A8:Q211">
    <cfRule type="expression" priority="1" dxfId="0" stopIfTrue="0">
      <formula>$N8="ja"</formula>
    </cfRule>
  </conditionalFormatting>
  <dataValidations count="2">
    <dataValidation sqref="N8:N211" showDropDown="0" showInputMessage="0" showErrorMessage="1" allowBlank="1" errorTitle="Interesse" error="Bitte „ja&quot; oder „nein&quot; wählen." type="list">
      <formula1>"ja,nein"</formula1>
    </dataValidation>
    <dataValidation sqref="O8:O21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2026-09-22T13:54:44Z</dcterms:created>
  <dcterms:modified xmlns:dcterms="http://purl.org/dc/terms/" xmlns:xsi="http://www.w3.org/2001/XMLSchema-instance" xsi:type="dcterms:W3CDTF">2026-09-22T13:54:46Z</dcterms:modified>
</cp:coreProperties>
</file>