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'Angebot'!$A$7:$Q$249</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73"/>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Farbspritzer aus dem Atelierbetrieb auf Sitz und Lehne.</t>
        </is>
      </c>
      <c r="E243" s="13" t="n"/>
      <c r="F243" s="23" t="inlineStr">
        <is>
          <t>Atelier</t>
        </is>
      </c>
      <c r="G243" s="21" t="inlineStr">
        <is>
          <t>gebraucht</t>
        </is>
      </c>
      <c r="H243" s="21" t="n">
        <v>9</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2</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1" ht="24" customHeight="1">
      <c r="A251" s="36" t="inlineStr">
        <is>
          <t>A · IHRE AUSWAHL</t>
        </is>
      </c>
      <c r="B251" s="1" t="n"/>
      <c r="C251" s="1" t="n"/>
      <c r="D251" s="1" t="n"/>
      <c r="E251" s="1" t="n"/>
      <c r="F251" s="1" t="n"/>
      <c r="G251" s="1" t="n"/>
      <c r="H251" s="1" t="n"/>
      <c r="I251" s="1" t="n"/>
      <c r="J251" s="1" t="n"/>
      <c r="K251" s="1" t="n"/>
      <c r="L251" s="1" t="n"/>
      <c r="M251" s="1" t="n"/>
      <c r="N251" s="1" t="n"/>
      <c r="O251" s="1" t="n"/>
      <c r="P251" s="1" t="n"/>
      <c r="Q251" s="1" t="n"/>
    </row>
    <row r="252" ht="22" customHeight="1">
      <c r="A252" s="37" t="inlineStr">
        <is>
          <t>Wert Ihrer Auswahl netto</t>
        </is>
      </c>
      <c r="Q252" s="38">
        <f>SUM(Q8:Q249)</f>
        <v/>
      </c>
    </row>
    <row r="253" ht="22" customHeight="1">
      <c r="A253" s="37" t="inlineStr">
        <is>
          <t>zzgl. 19 % Umsatzsteuer</t>
        </is>
      </c>
      <c r="Q253" s="38">
        <f>Q252*0.19</f>
        <v/>
      </c>
    </row>
    <row r="254" ht="26" customHeight="1">
      <c r="A254" s="39" t="inlineStr">
        <is>
          <t>Wert Ihrer Auswahl brutto</t>
        </is>
      </c>
      <c r="Q254" s="40">
        <f>Q252+Q253</f>
        <v/>
      </c>
    </row>
    <row r="255" ht="22" customHeight="1">
      <c r="A255" s="37" t="inlineStr">
        <is>
          <t>gewählte Positionen</t>
        </is>
      </c>
      <c r="Q255" s="41">
        <f>COUNTIF(N8:N249,"ja")</f>
        <v/>
      </c>
    </row>
    <row r="256">
      <c r="A256" s="42" t="inlineStr">
        <is>
          <t>Solange Sie nichts eintragen, bleiben diese Summen leer. Ihre Eintragungen sind eine Interessenbekundung und keine Reservierung.</t>
        </is>
      </c>
    </row>
    <row r="258" ht="24" customHeight="1">
      <c r="A258" s="43" t="inlineStr">
        <is>
          <t>B · GESAMTBESTAND</t>
        </is>
      </c>
      <c r="B258" s="44" t="n"/>
      <c r="C258" s="44" t="n"/>
      <c r="D258" s="44" t="n"/>
      <c r="E258" s="44" t="n"/>
      <c r="F258" s="44" t="n"/>
      <c r="G258" s="44" t="n"/>
      <c r="H258" s="44" t="n"/>
      <c r="I258" s="44" t="n"/>
      <c r="J258" s="44" t="n"/>
      <c r="K258" s="44" t="n"/>
      <c r="L258" s="44" t="n"/>
      <c r="M258" s="44" t="n"/>
      <c r="N258" s="44" t="n"/>
      <c r="O258" s="44" t="n"/>
      <c r="P258" s="44" t="n"/>
      <c r="Q258" s="44" t="n"/>
    </row>
    <row r="259" ht="22" customHeight="1">
      <c r="A259" s="37" t="inlineStr">
        <is>
          <t>Gesamtwert aller gelisteten Positionen netto</t>
        </is>
      </c>
      <c r="Q259" s="38">
        <f>SUMPRODUCT(H8:H249,J8:J249)</f>
        <v/>
      </c>
    </row>
    <row r="260" ht="22" customHeight="1">
      <c r="A260" s="37" t="inlineStr">
        <is>
          <t>zzgl. 19 % Umsatzsteuer</t>
        </is>
      </c>
      <c r="Q260" s="38">
        <f>Q259*0.19</f>
        <v/>
      </c>
    </row>
    <row r="261" ht="22" customHeight="1">
      <c r="A261" s="45" t="inlineStr">
        <is>
          <t>Gesamtwert brutto</t>
        </is>
      </c>
      <c r="Q261" s="46">
        <f>Q259+Q260</f>
        <v/>
      </c>
    </row>
    <row r="263" ht="24" customHeight="1">
      <c r="A263" s="47" t="inlineStr">
        <is>
          <t>C · PAKETANGEBOT  (Übernahme des gesamten Bestands)</t>
        </is>
      </c>
      <c r="B263" s="48" t="n"/>
      <c r="C263" s="48" t="n"/>
      <c r="D263" s="48" t="n"/>
      <c r="E263" s="48" t="n"/>
      <c r="F263" s="48" t="n"/>
      <c r="G263" s="48" t="n"/>
      <c r="H263" s="48" t="n"/>
      <c r="I263" s="48" t="n"/>
      <c r="J263" s="48" t="n"/>
      <c r="K263" s="48" t="n"/>
      <c r="L263" s="48" t="n"/>
      <c r="M263" s="48" t="n"/>
      <c r="N263" s="48" t="n"/>
      <c r="O263" s="48" t="n"/>
      <c r="P263" s="48" t="n"/>
      <c r="Q263" s="48" t="n"/>
    </row>
    <row r="264" ht="22" customHeight="1">
      <c r="A264" s="37" t="inlineStr">
        <is>
          <t>Gesamtwert netto abzüglich Paketnachlass 15 %</t>
        </is>
      </c>
      <c r="Q264" s="38">
        <f>-Q259*0.15</f>
        <v/>
      </c>
    </row>
    <row r="265" ht="22" customHeight="1">
      <c r="A265" s="45" t="inlineStr">
        <is>
          <t>Paketpreis netto</t>
        </is>
      </c>
      <c r="Q265" s="46">
        <f>Q259+Q264</f>
        <v/>
      </c>
    </row>
    <row r="266" ht="22" customHeight="1">
      <c r="A266" s="37" t="inlineStr">
        <is>
          <t>zzgl. 19 % Umsatzsteuer</t>
        </is>
      </c>
      <c r="Q266" s="38">
        <f>Q265*0.19</f>
        <v/>
      </c>
    </row>
    <row r="267" ht="26" customHeight="1">
      <c r="A267" s="39" t="inlineStr">
        <is>
          <t>Paketpreis brutto</t>
        </is>
      </c>
      <c r="Q267" s="40">
        <f>Q265+Q266</f>
        <v/>
      </c>
    </row>
    <row r="268">
      <c r="A268"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70">
      <c r="A270"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71"/>
    <row r="272"/>
    <row r="273"/>
  </sheetData>
  <autoFilter ref="A7:Q249"/>
  <mergeCells count="26">
    <mergeCell ref="A258:Q258"/>
    <mergeCell ref="C1:Q1"/>
    <mergeCell ref="A254:P254"/>
    <mergeCell ref="A259:P259"/>
    <mergeCell ref="A253:P253"/>
    <mergeCell ref="A1:B1"/>
    <mergeCell ref="L4:Q4"/>
    <mergeCell ref="A265:P265"/>
    <mergeCell ref="C3:I3"/>
    <mergeCell ref="A256:Q256"/>
    <mergeCell ref="A261:P261"/>
    <mergeCell ref="A268:Q268"/>
    <mergeCell ref="A266:P266"/>
    <mergeCell ref="A260:P260"/>
    <mergeCell ref="C4:I4"/>
    <mergeCell ref="A270:Q273"/>
    <mergeCell ref="A251:Q251"/>
    <mergeCell ref="A5:Q5"/>
    <mergeCell ref="L2:Q2"/>
    <mergeCell ref="A263:Q263"/>
    <mergeCell ref="A252:P252"/>
    <mergeCell ref="A255:P255"/>
    <mergeCell ref="A264:P264"/>
    <mergeCell ref="A267:P267"/>
    <mergeCell ref="C2:I2"/>
    <mergeCell ref="L3:Q3"/>
  </mergeCells>
  <conditionalFormatting sqref="A8:Q249">
    <cfRule type="expression" priority="1" dxfId="0" stopIfTrue="0">
      <formula>$N8="ja"</formula>
    </cfRule>
  </conditionalFormatting>
  <dataValidations count="2">
    <dataValidation sqref="N8:N249" showDropDown="0" showInputMessage="0" showErrorMessage="1" allowBlank="1" errorTitle="Interesse" error="Bitte „ja&quot; oder „nein&quot; wählen." type="list">
      <formula1>"ja,nein"</formula1>
    </dataValidation>
    <dataValidation sqref="O8:O249"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2026-09-23T07:23:27Z</dcterms:created>
  <dcterms:modified xmlns:dcterms="http://purl.org/dc/terms/" xmlns:xsi="http://www.w3.org/2001/XMLSchema-instance" xsi:type="dcterms:W3CDTF">2026-09-23T07:23:29Z</dcterms:modified>
</cp:coreProperties>
</file>