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63808851968296/Desktop/"/>
    </mc:Choice>
  </mc:AlternateContent>
  <xr:revisionPtr revIDLastSave="0" documentId="8_{1BC4BA11-3DCE-4342-B075-CDA2142CB530}" xr6:coauthVersionLast="47" xr6:coauthVersionMax="47" xr10:uidLastSave="{00000000-0000-0000-0000-000000000000}"/>
  <bookViews>
    <workbookView xWindow="-108" yWindow="-108" windowWidth="23256" windowHeight="12576" xr2:uid="{0A96022A-68D2-4DA2-974F-7C39C19D97AF}"/>
  </bookViews>
  <sheets>
    <sheet name="Formula &amp; Graph forecast" sheetId="1" r:id="rId1"/>
    <sheet name="Forecast She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B55" i="1" s="1"/>
  <c r="B44" i="1"/>
  <c r="B45" i="1" s="1"/>
  <c r="B46" i="1" s="1"/>
  <c r="C44" i="2"/>
  <c r="C46" i="2"/>
  <c r="C47" i="2"/>
  <c r="C45" i="2"/>
  <c r="C48" i="2"/>
  <c r="C49" i="2"/>
  <c r="C42" i="2"/>
  <c r="C43" i="2"/>
  <c r="B56" i="1" l="1"/>
  <c r="B47" i="1"/>
  <c r="B48" i="1" s="1"/>
  <c r="D43" i="2"/>
  <c r="D45" i="2"/>
  <c r="D46" i="2"/>
  <c r="E48" i="2"/>
  <c r="E43" i="2"/>
  <c r="E45" i="2"/>
  <c r="E46" i="2"/>
  <c r="E44" i="2"/>
  <c r="E42" i="2"/>
  <c r="E47" i="2"/>
  <c r="D49" i="2"/>
  <c r="D42" i="2"/>
  <c r="D47" i="2"/>
  <c r="D44" i="2"/>
  <c r="E49" i="2"/>
  <c r="D48" i="2"/>
  <c r="B57" i="1" l="1"/>
  <c r="B58" i="1" s="1"/>
  <c r="B49" i="1"/>
  <c r="B59" i="1" l="1"/>
  <c r="B50" i="1"/>
  <c r="B51" i="1" s="1"/>
  <c r="B52" i="1" l="1"/>
  <c r="B53" i="1" s="1"/>
</calcChain>
</file>

<file path=xl/sharedStrings.xml><?xml version="1.0" encoding="utf-8"?>
<sst xmlns="http://schemas.openxmlformats.org/spreadsheetml/2006/main" count="19" uniqueCount="18">
  <si>
    <t>Date</t>
  </si>
  <si>
    <t>Views</t>
  </si>
  <si>
    <t>Forecasting</t>
  </si>
  <si>
    <t>It is a technique of predicting the future based on the results of previous data</t>
  </si>
  <si>
    <t>Foe example: Weather forecast, sales forecast, etc…,</t>
  </si>
  <si>
    <t>Forecasting is done in 3 ways</t>
  </si>
  <si>
    <t>1. Using formula</t>
  </si>
  <si>
    <t>2. Using Graph</t>
  </si>
  <si>
    <t>3. Using Forecast sheet</t>
  </si>
  <si>
    <t>This is done by using formula</t>
  </si>
  <si>
    <t xml:space="preserve"> </t>
  </si>
  <si>
    <t xml:space="preserve">R² = in linear regression model values from 0-1 , how accurate it is naer to 1 that accurate your graph is </t>
  </si>
  <si>
    <t>1. Using Formula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</si>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</sst>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wrapText="1"/>
    </xf>
    <xf numFmtId="14" fontId="0" fillId="0" borderId="0" xfId="0" applyNumberFormat="1"/>
    <xf numFmtId="14" fontId="3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0" borderId="0" xfId="0" applyFont="1"/>
    <xf numFmtId="0" fontId="5" fillId="0" borderId="0" xfId="0" applyFont="1"/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2" fontId="0" fillId="0" borderId="0" xfId="0" applyNumberFormat="1"/>
    <xf numFmtId="1" fontId="0" fillId="4" borderId="0" xfId="0" applyNumberFormat="1" applyFill="1"/>
    <xf numFmtId="0" fontId="4" fillId="2" borderId="0" xfId="0" applyFont="1" applyFill="1" applyAlignment="1">
      <alignment horizontal="center" vertical="center" readingOrder="1"/>
    </xf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10"/>
            <c:dispRSqr val="1"/>
            <c:dispEq val="0"/>
            <c:trendlineLbl>
              <c:layout>
                <c:manualLayout>
                  <c:x val="-5.4091093090975567E-2"/>
                  <c:y val="-0.55243975184920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'Formula &amp; Graph forecast'!$A$14:$A$48</c:f>
              <c:numCache>
                <c:formatCode>m/d/yyyy</c:formatCode>
                <c:ptCount val="3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</c:numCache>
            </c:numRef>
          </c:cat>
          <c:val>
            <c:numRef>
              <c:f>'Formula &amp; Graph forecast'!$B$14:$B$48</c:f>
              <c:numCache>
                <c:formatCode>General</c:formatCode>
                <c:ptCount val="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484.76781609200407</c:v>
                </c:pt>
                <c:pt idx="31" formatCode="0">
                  <c:v>509.94605363975279</c:v>
                </c:pt>
                <c:pt idx="32" formatCode="0">
                  <c:v>535.90597930143122</c:v>
                </c:pt>
                <c:pt idx="33" formatCode="0">
                  <c:v>562.53909468161874</c:v>
                </c:pt>
                <c:pt idx="34" formatCode="0">
                  <c:v>589.78371064562816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D-40FA-B2A1-15DD7E6CF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562560"/>
        <c:axId val="283566432"/>
      </c:lineChart>
      <c:dateAx>
        <c:axId val="283562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66432"/>
        <c:crosses val="autoZero"/>
        <c:auto val="1"/>
        <c:lblOffset val="100"/>
        <c:baseTimeUnit val="days"/>
      </c:dateAx>
      <c:valAx>
        <c:axId val="2835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Sheet'!$B$2:$B$49</c:f>
              <c:numCache>
                <c:formatCode>General</c:formatCode>
                <c:ptCount val="4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484.76781609200407</c:v>
                </c:pt>
                <c:pt idx="31">
                  <c:v>509.94605363975279</c:v>
                </c:pt>
                <c:pt idx="32">
                  <c:v>535.90597930143122</c:v>
                </c:pt>
                <c:pt idx="33">
                  <c:v>562.53909468161874</c:v>
                </c:pt>
                <c:pt idx="34">
                  <c:v>589.78371064562816</c:v>
                </c:pt>
                <c:pt idx="35">
                  <c:v>616.53538509702776</c:v>
                </c:pt>
                <c:pt idx="36">
                  <c:v>645.11980894196313</c:v>
                </c:pt>
                <c:pt idx="37">
                  <c:v>674.23133721842896</c:v>
                </c:pt>
                <c:pt idx="38">
                  <c:v>703.85116253665183</c:v>
                </c:pt>
                <c:pt idx="39">
                  <c:v>733.59341511200182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5-4DD4-BC56-286D37BA240E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Sheet'!$A$2:$A$49</c:f>
              <c:numCache>
                <c:formatCode>m/d/yyyy</c:formatCode>
                <c:ptCount val="48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</c:numCache>
            </c:numRef>
          </c:cat>
          <c:val>
            <c:numRef>
              <c:f>'Forecast Sheet'!$C$2:$C$49</c:f>
              <c:numCache>
                <c:formatCode>General</c:formatCode>
                <c:ptCount val="48"/>
                <c:pt idx="39">
                  <c:v>733.59341511200182</c:v>
                </c:pt>
                <c:pt idx="40">
                  <c:v>733.04065844932279</c:v>
                </c:pt>
                <c:pt idx="41">
                  <c:v>751.73721713040663</c:v>
                </c:pt>
                <c:pt idx="42">
                  <c:v>770.43377581149059</c:v>
                </c:pt>
                <c:pt idx="43">
                  <c:v>789.13033449257443</c:v>
                </c:pt>
                <c:pt idx="44">
                  <c:v>807.82689317365828</c:v>
                </c:pt>
                <c:pt idx="45">
                  <c:v>826.52345185474212</c:v>
                </c:pt>
                <c:pt idx="46">
                  <c:v>845.22001053582608</c:v>
                </c:pt>
                <c:pt idx="47">
                  <c:v>863.91656921690992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5-4DD4-BC56-286D37BA240E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Sheet'!$A$2:$A$49</c:f>
              <c:numCache>
                <c:formatCode>m/d/yyyy</c:formatCode>
                <c:ptCount val="48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</c:numCache>
            </c:numRef>
          </c:cat>
          <c:val>
            <c:numRef>
              <c:f>'Forecast Sheet'!$D$2:$D$49</c:f>
              <c:numCache>
                <c:formatCode>General</c:formatCode>
                <c:ptCount val="48"/>
                <c:pt idx="39" formatCode="0.00">
                  <c:v>733.59341511200182</c:v>
                </c:pt>
                <c:pt idx="40" formatCode="0.00">
                  <c:v>591.83646367973233</c:v>
                </c:pt>
                <c:pt idx="41" formatCode="0.00">
                  <c:v>606.1529531790909</c:v>
                </c:pt>
                <c:pt idx="42" formatCode="0.00">
                  <c:v>620.56396454801961</c:v>
                </c:pt>
                <c:pt idx="43" formatCode="0.00">
                  <c:v>635.06148056198981</c:v>
                </c:pt>
                <c:pt idx="44" formatCode="0.00">
                  <c:v>649.63848633705777</c:v>
                </c:pt>
                <c:pt idx="45" formatCode="0.00">
                  <c:v>664.28880351027874</c:v>
                </c:pt>
                <c:pt idx="46" formatCode="0.00">
                  <c:v>679.00695802013865</c:v>
                </c:pt>
                <c:pt idx="47" formatCode="0.00">
                  <c:v>693.78807353160755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5-4DD4-BC56-286D37BA240E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Sheet'!$A$2:$A$49</c:f>
              <c:numCache>
                <c:formatCode>m/d/yyyy</c:formatCode>
                <c:ptCount val="48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</c:numCache>
            </c:numRef>
          </c:cat>
          <c:val>
            <c:numRef>
              <c:f>'Forecast Sheet'!$E$2:$E$49</c:f>
              <c:numCache>
                <c:formatCode>General</c:formatCode>
                <c:ptCount val="48"/>
                <c:pt idx="39" formatCode="0.00">
                  <c:v>733.59341511200182</c:v>
                </c:pt>
                <c:pt idx="40" formatCode="0.00">
                  <c:v>874.24485321891325</c:v>
                </c:pt>
                <c:pt idx="41" formatCode="0.00">
                  <c:v>897.32148108172237</c:v>
                </c:pt>
                <c:pt idx="42" formatCode="0.00">
                  <c:v>920.30358707496157</c:v>
                </c:pt>
                <c:pt idx="43" formatCode="0.00">
                  <c:v>943.19918842315906</c:v>
                </c:pt>
                <c:pt idx="44" formatCode="0.00">
                  <c:v>966.01530001025878</c:v>
                </c:pt>
                <c:pt idx="45" formatCode="0.00">
                  <c:v>988.7581001992055</c:v>
                </c:pt>
                <c:pt idx="46" formatCode="0.00">
                  <c:v>1011.4330630515135</c:v>
                </c:pt>
                <c:pt idx="47" formatCode="0.00">
                  <c:v>1034.0450649022123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5-4DD4-BC56-286D37BA2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78384"/>
        <c:axId val="507978736"/>
      </c:lineChart>
      <c:catAx>
        <c:axId val="5079783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78736"/>
        <c:crosses val="autoZero"/>
        <c:auto val="1"/>
        <c:lblAlgn val="ctr"/>
        <c:lblOffset val="100"/>
        <c:noMultiLvlLbl val="0"/>
      </c:catAx>
      <c:valAx>
        <c:axId val="5079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21</xdr:row>
      <xdr:rowOff>60960</xdr:rowOff>
    </xdr:from>
    <xdr:to>
      <xdr:col>15</xdr:col>
      <xdr:colOff>152400</xdr:colOff>
      <xdr:row>40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DB5D2-15B0-73DD-8925-AE471645C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5</xdr:row>
      <xdr:rowOff>129540</xdr:rowOff>
    </xdr:from>
    <xdr:to>
      <xdr:col>17</xdr:col>
      <xdr:colOff>569595</xdr:colOff>
      <xdr:row>25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1F11F-F7BA-FA44-D3C1-9E905452A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0C1A5-33D4-40F7-BD19-FD7E1AADE07C}" name="Table1" displayName="Table1" ref="A1:E49" totalsRowShown="0">
  <autoFilter ref="A1:E49" xr:uid="{E430C1A5-33D4-40F7-BD19-FD7E1AADE07C}"/>
  <tableColumns count="5">
    <tableColumn id="1" xr3:uid="{C5AD5A61-9B78-48E5-9881-1EE7D4A03836}" name="Timeline" dataDxfId="2"/>
    <tableColumn id="2" xr3:uid="{7306B710-4489-4DC4-A35F-81A04080ECC3}" name="Values"/>
    <tableColumn id="3" xr3:uid="{D8AAB8E3-FD10-404E-AB25-13825A349186}" name="Forecast">
      <calculatedColumnFormula>_xlfn.FORECAST.ETS(A2,$B$2:$B$41,$A$2:$A$41,1,1)</calculatedColumnFormula>
    </tableColumn>
    <tableColumn id="4" xr3:uid="{8553DC62-1AEF-4DD3-9E45-386237601C96}" name="Lower Confidence Bound" dataDxfId="1">
      <calculatedColumnFormula>C2-_xlfn.FORECAST.ETS.CONFINT(A2,$B$2:$B$41,$A$2:$A$41,0.85,1,1)</calculatedColumnFormula>
    </tableColumn>
    <tableColumn id="5" xr3:uid="{A0DA51D1-21F9-4707-A584-9BCC65BF1EB3}" name="Upper Confidence Bound" dataDxfId="0">
      <calculatedColumnFormula>C2+_xlfn.FORECAST.ETS.CONFINT(A2,$B$2:$B$41,$A$2:$A$41,0.85,1,1)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EA88-85F5-44B6-9318-F5FBCE69AE00}">
  <dimension ref="A1:T59"/>
  <sheetViews>
    <sheetView tabSelected="1" topLeftCell="A35" workbookViewId="0">
      <selection activeCell="B53" sqref="B53:B59"/>
    </sheetView>
  </sheetViews>
  <sheetFormatPr defaultRowHeight="14.4" x14ac:dyDescent="0.3"/>
  <cols>
    <col min="1" max="1" width="11.21875" bestFit="1" customWidth="1"/>
    <col min="2" max="2" width="8.109375" bestFit="1" customWidth="1"/>
  </cols>
  <sheetData>
    <row r="1" spans="1:11" ht="18" x14ac:dyDescent="0.35">
      <c r="A1" s="7" t="s">
        <v>2</v>
      </c>
    </row>
    <row r="2" spans="1:11" ht="18" x14ac:dyDescent="0.35">
      <c r="A2" s="7"/>
    </row>
    <row r="3" spans="1:11" ht="15.6" x14ac:dyDescent="0.3">
      <c r="A3" s="8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s="6" customFormat="1" ht="15.6" x14ac:dyDescent="0.3">
      <c r="A4" s="8" t="s">
        <v>4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s="10" customFormat="1" ht="15.6" x14ac:dyDescent="0.3"/>
    <row r="6" spans="1:11" s="10" customFormat="1" ht="15.6" x14ac:dyDescent="0.3">
      <c r="A6" s="8" t="s">
        <v>5</v>
      </c>
      <c r="B6" s="8"/>
      <c r="C6" s="8"/>
    </row>
    <row r="7" spans="1:11" s="10" customFormat="1" ht="15.6" x14ac:dyDescent="0.3">
      <c r="A7" s="8" t="s">
        <v>6</v>
      </c>
      <c r="B7" s="8"/>
      <c r="C7" s="8"/>
    </row>
    <row r="8" spans="1:11" s="10" customFormat="1" ht="15.6" x14ac:dyDescent="0.3">
      <c r="A8" s="8" t="s">
        <v>7</v>
      </c>
      <c r="B8" s="8"/>
      <c r="C8" s="8"/>
    </row>
    <row r="9" spans="1:11" s="10" customFormat="1" ht="15.6" x14ac:dyDescent="0.3">
      <c r="A9" s="8" t="s">
        <v>8</v>
      </c>
      <c r="B9" s="8"/>
      <c r="C9" s="8"/>
    </row>
    <row r="10" spans="1:11" s="10" customFormat="1" ht="15.6" x14ac:dyDescent="0.3"/>
    <row r="11" spans="1:11" s="10" customFormat="1" ht="15.6" x14ac:dyDescent="0.3"/>
    <row r="12" spans="1:11" s="6" customFormat="1" ht="16.2" thickBot="1" x14ac:dyDescent="0.35"/>
    <row r="13" spans="1:11" ht="16.2" thickBot="1" x14ac:dyDescent="0.35">
      <c r="A13" s="1" t="s">
        <v>0</v>
      </c>
      <c r="B13" s="1" t="s">
        <v>1</v>
      </c>
    </row>
    <row r="14" spans="1:11" ht="16.2" thickBot="1" x14ac:dyDescent="0.35">
      <c r="A14" s="3">
        <v>44927</v>
      </c>
      <c r="B14" s="4">
        <v>58</v>
      </c>
    </row>
    <row r="15" spans="1:11" ht="16.2" thickBot="1" x14ac:dyDescent="0.35">
      <c r="A15" s="3">
        <v>44928</v>
      </c>
      <c r="B15" s="4">
        <v>63</v>
      </c>
    </row>
    <row r="16" spans="1:11" ht="16.2" thickBot="1" x14ac:dyDescent="0.35">
      <c r="A16" s="3">
        <v>44929</v>
      </c>
      <c r="B16" s="4">
        <v>67</v>
      </c>
    </row>
    <row r="17" spans="1:20" ht="16.2" thickBot="1" x14ac:dyDescent="0.35">
      <c r="A17" s="3">
        <v>44930</v>
      </c>
      <c r="B17" s="4">
        <v>71</v>
      </c>
    </row>
    <row r="18" spans="1:20" ht="16.2" thickBot="1" x14ac:dyDescent="0.35">
      <c r="A18" s="3">
        <v>44931</v>
      </c>
      <c r="B18" s="4">
        <v>61</v>
      </c>
      <c r="G18" s="15" t="s">
        <v>7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8.600000000000001" thickBot="1" x14ac:dyDescent="0.35">
      <c r="A19" s="3">
        <v>44932</v>
      </c>
      <c r="B19" s="4">
        <v>87</v>
      </c>
      <c r="G19" s="9"/>
      <c r="H19" s="9"/>
      <c r="I19" s="9"/>
      <c r="J19" s="9"/>
      <c r="K19" s="9"/>
      <c r="L19" s="9"/>
      <c r="M19" s="13" t="s">
        <v>11</v>
      </c>
      <c r="N19" s="9"/>
      <c r="O19" s="9"/>
      <c r="P19" s="9"/>
      <c r="Q19" s="9"/>
      <c r="R19" s="9"/>
      <c r="S19" s="9"/>
      <c r="T19" s="9"/>
    </row>
    <row r="20" spans="1:20" ht="16.2" thickBot="1" x14ac:dyDescent="0.35">
      <c r="A20" s="3">
        <v>44933</v>
      </c>
      <c r="B20" s="4">
        <v>92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6.2" thickBot="1" x14ac:dyDescent="0.35">
      <c r="A21" s="3">
        <v>44934</v>
      </c>
      <c r="B21" s="4">
        <v>98</v>
      </c>
    </row>
    <row r="22" spans="1:20" ht="16.2" thickBot="1" x14ac:dyDescent="0.35">
      <c r="A22" s="3">
        <v>44935</v>
      </c>
      <c r="B22" s="4">
        <v>100</v>
      </c>
    </row>
    <row r="23" spans="1:20" ht="16.2" thickBot="1" x14ac:dyDescent="0.35">
      <c r="A23" s="3">
        <v>44936</v>
      </c>
      <c r="B23" s="4">
        <v>119</v>
      </c>
    </row>
    <row r="24" spans="1:20" ht="16.2" thickBot="1" x14ac:dyDescent="0.35">
      <c r="A24" s="3">
        <v>44937</v>
      </c>
      <c r="B24" s="4">
        <v>103</v>
      </c>
    </row>
    <row r="25" spans="1:20" ht="16.2" thickBot="1" x14ac:dyDescent="0.35">
      <c r="A25" s="3">
        <v>44938</v>
      </c>
      <c r="B25" s="4">
        <v>118</v>
      </c>
    </row>
    <row r="26" spans="1:20" ht="16.2" thickBot="1" x14ac:dyDescent="0.35">
      <c r="A26" s="3">
        <v>44939</v>
      </c>
      <c r="B26" s="4">
        <v>134</v>
      </c>
    </row>
    <row r="27" spans="1:20" ht="16.2" thickBot="1" x14ac:dyDescent="0.35">
      <c r="A27" s="3">
        <v>44940</v>
      </c>
      <c r="B27" s="4">
        <v>152</v>
      </c>
    </row>
    <row r="28" spans="1:20" ht="16.2" thickBot="1" x14ac:dyDescent="0.35">
      <c r="A28" s="3">
        <v>44941</v>
      </c>
      <c r="B28" s="4">
        <v>151</v>
      </c>
    </row>
    <row r="29" spans="1:20" ht="16.2" thickBot="1" x14ac:dyDescent="0.35">
      <c r="A29" s="3">
        <v>44942</v>
      </c>
      <c r="B29" s="4">
        <v>162</v>
      </c>
    </row>
    <row r="30" spans="1:20" ht="16.2" thickBot="1" x14ac:dyDescent="0.35">
      <c r="A30" s="3">
        <v>44943</v>
      </c>
      <c r="B30" s="4">
        <v>149</v>
      </c>
    </row>
    <row r="31" spans="1:20" ht="16.2" thickBot="1" x14ac:dyDescent="0.35">
      <c r="A31" s="3">
        <v>44944</v>
      </c>
      <c r="B31" s="4">
        <v>174</v>
      </c>
    </row>
    <row r="32" spans="1:20" ht="16.2" thickBot="1" x14ac:dyDescent="0.35">
      <c r="A32" s="3">
        <v>44945</v>
      </c>
      <c r="B32" s="4">
        <v>179</v>
      </c>
    </row>
    <row r="33" spans="1:15" ht="16.2" thickBot="1" x14ac:dyDescent="0.35">
      <c r="A33" s="3">
        <v>44946</v>
      </c>
      <c r="B33" s="4">
        <v>198</v>
      </c>
    </row>
    <row r="34" spans="1:15" ht="16.2" thickBot="1" x14ac:dyDescent="0.35">
      <c r="A34" s="3">
        <v>44947</v>
      </c>
      <c r="B34" s="4">
        <v>195</v>
      </c>
    </row>
    <row r="35" spans="1:15" ht="16.2" thickBot="1" x14ac:dyDescent="0.35">
      <c r="A35" s="3">
        <v>44948</v>
      </c>
      <c r="B35" s="4">
        <v>186</v>
      </c>
    </row>
    <row r="36" spans="1:15" ht="16.2" thickBot="1" x14ac:dyDescent="0.35">
      <c r="A36" s="3">
        <v>44949</v>
      </c>
      <c r="B36" s="4">
        <v>156</v>
      </c>
    </row>
    <row r="37" spans="1:15" ht="16.2" thickBot="1" x14ac:dyDescent="0.35">
      <c r="A37" s="3">
        <v>44950</v>
      </c>
      <c r="B37" s="4">
        <v>171</v>
      </c>
    </row>
    <row r="38" spans="1:15" ht="16.2" thickBot="1" x14ac:dyDescent="0.35">
      <c r="A38" s="3">
        <v>44951</v>
      </c>
      <c r="B38" s="5">
        <v>308</v>
      </c>
    </row>
    <row r="39" spans="1:15" ht="16.2" thickBot="1" x14ac:dyDescent="0.35">
      <c r="A39" s="3">
        <v>44952</v>
      </c>
      <c r="B39" s="5">
        <v>320</v>
      </c>
    </row>
    <row r="40" spans="1:15" ht="16.2" thickBot="1" x14ac:dyDescent="0.35">
      <c r="A40" s="3">
        <v>44953</v>
      </c>
      <c r="B40" s="5">
        <v>458</v>
      </c>
    </row>
    <row r="41" spans="1:15" ht="16.2" thickBot="1" x14ac:dyDescent="0.35">
      <c r="A41" s="3">
        <v>44954</v>
      </c>
      <c r="B41" s="5">
        <v>584</v>
      </c>
    </row>
    <row r="42" spans="1:15" ht="16.2" thickBot="1" x14ac:dyDescent="0.35">
      <c r="A42" s="3">
        <v>44955</v>
      </c>
      <c r="B42" s="5">
        <v>795</v>
      </c>
    </row>
    <row r="43" spans="1:15" ht="16.2" thickBot="1" x14ac:dyDescent="0.35">
      <c r="A43" s="3">
        <v>44956</v>
      </c>
      <c r="B43" s="5">
        <v>831</v>
      </c>
    </row>
    <row r="44" spans="1:15" ht="16.2" thickBot="1" x14ac:dyDescent="0.35">
      <c r="A44" s="3">
        <v>44957</v>
      </c>
      <c r="B44" s="12">
        <f>FORECAST(A44,B14:B43,A14:A43)</f>
        <v>484.76781609200407</v>
      </c>
      <c r="D44" s="14" t="s">
        <v>12</v>
      </c>
      <c r="E44" s="14"/>
      <c r="F44" s="14"/>
    </row>
    <row r="45" spans="1:15" ht="16.2" thickBot="1" x14ac:dyDescent="0.35">
      <c r="A45" s="3">
        <v>44958</v>
      </c>
      <c r="B45" s="12">
        <f t="shared" ref="B45:B59" si="0">FORECAST(A45,B15:B44,A15:A44)</f>
        <v>509.94605363975279</v>
      </c>
      <c r="D45" s="9" t="s">
        <v>9</v>
      </c>
      <c r="E45" s="9"/>
      <c r="F45" s="9"/>
    </row>
    <row r="46" spans="1:15" ht="16.2" thickBot="1" x14ac:dyDescent="0.35">
      <c r="A46" s="3">
        <v>44959</v>
      </c>
      <c r="B46" s="12">
        <f t="shared" si="0"/>
        <v>535.90597930143122</v>
      </c>
      <c r="D46" s="9"/>
      <c r="E46" s="9"/>
      <c r="F46" s="9"/>
      <c r="O46" t="s">
        <v>10</v>
      </c>
    </row>
    <row r="47" spans="1:15" ht="16.2" thickBot="1" x14ac:dyDescent="0.35">
      <c r="A47" s="3">
        <v>44960</v>
      </c>
      <c r="B47" s="12">
        <f t="shared" si="0"/>
        <v>562.53909468161874</v>
      </c>
      <c r="D47" s="9"/>
      <c r="E47" s="9"/>
      <c r="F47" s="9"/>
    </row>
    <row r="48" spans="1:15" ht="16.2" thickBot="1" x14ac:dyDescent="0.35">
      <c r="A48" s="3">
        <v>44961</v>
      </c>
      <c r="B48" s="12">
        <f t="shared" si="0"/>
        <v>589.78371064562816</v>
      </c>
      <c r="D48" s="9"/>
      <c r="E48" s="9"/>
      <c r="F48" s="9"/>
    </row>
    <row r="49" spans="1:2" ht="16.2" thickBot="1" x14ac:dyDescent="0.35">
      <c r="A49" s="3">
        <v>44962</v>
      </c>
      <c r="B49" s="12">
        <f t="shared" si="0"/>
        <v>616.53538509702776</v>
      </c>
    </row>
    <row r="50" spans="1:2" ht="16.2" thickBot="1" x14ac:dyDescent="0.35">
      <c r="A50" s="3">
        <v>44963</v>
      </c>
      <c r="B50" s="12">
        <f t="shared" si="0"/>
        <v>645.11980894196313</v>
      </c>
    </row>
    <row r="51" spans="1:2" ht="16.2" thickBot="1" x14ac:dyDescent="0.35">
      <c r="A51" s="3">
        <v>44964</v>
      </c>
      <c r="B51" s="12">
        <f t="shared" si="0"/>
        <v>674.23133721842896</v>
      </c>
    </row>
    <row r="52" spans="1:2" ht="16.2" thickBot="1" x14ac:dyDescent="0.35">
      <c r="A52" s="3">
        <v>44965</v>
      </c>
      <c r="B52" s="12">
        <f t="shared" si="0"/>
        <v>703.85116253665183</v>
      </c>
    </row>
    <row r="53" spans="1:2" ht="16.2" thickBot="1" x14ac:dyDescent="0.35">
      <c r="A53" s="3">
        <v>44966</v>
      </c>
      <c r="B53" s="12">
        <f t="shared" si="0"/>
        <v>733.59341511200182</v>
      </c>
    </row>
    <row r="54" spans="1:2" ht="16.2" thickBot="1" x14ac:dyDescent="0.35">
      <c r="A54" s="3">
        <v>44967</v>
      </c>
      <c r="B54" s="12">
        <f t="shared" si="0"/>
        <v>764.53451173752546</v>
      </c>
    </row>
    <row r="55" spans="1:2" ht="16.2" thickBot="1" x14ac:dyDescent="0.35">
      <c r="A55" s="3">
        <v>44968</v>
      </c>
      <c r="B55" s="12">
        <f t="shared" si="0"/>
        <v>794.18550114193931</v>
      </c>
    </row>
    <row r="56" spans="1:2" ht="16.2" thickBot="1" x14ac:dyDescent="0.35">
      <c r="A56" s="3">
        <v>44969</v>
      </c>
      <c r="B56" s="12">
        <f t="shared" si="0"/>
        <v>824.33109709876589</v>
      </c>
    </row>
    <row r="57" spans="1:2" ht="16.2" thickBot="1" x14ac:dyDescent="0.35">
      <c r="A57" s="3">
        <v>44970</v>
      </c>
      <c r="B57" s="12">
        <f t="shared" si="0"/>
        <v>855.00976906041615</v>
      </c>
    </row>
    <row r="58" spans="1:2" ht="16.2" thickBot="1" x14ac:dyDescent="0.35">
      <c r="A58" s="3">
        <v>44971</v>
      </c>
      <c r="B58" s="12">
        <f t="shared" si="0"/>
        <v>886.34216442983598</v>
      </c>
    </row>
    <row r="59" spans="1:2" ht="16.2" thickBot="1" x14ac:dyDescent="0.35">
      <c r="A59" s="3">
        <v>44972</v>
      </c>
      <c r="B59" s="12">
        <f t="shared" si="0"/>
        <v>916.93030606210232</v>
      </c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539C-67DC-4A78-A970-7D6CF6FE7FDA}">
  <dimension ref="A1:E49"/>
  <sheetViews>
    <sheetView workbookViewId="0">
      <selection activeCell="H29" sqref="H29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 s="2">
        <v>44927</v>
      </c>
      <c r="B2">
        <v>58</v>
      </c>
    </row>
    <row r="3" spans="1:5" x14ac:dyDescent="0.3">
      <c r="A3" s="2">
        <v>44928</v>
      </c>
      <c r="B3">
        <v>63</v>
      </c>
    </row>
    <row r="4" spans="1:5" x14ac:dyDescent="0.3">
      <c r="A4" s="2">
        <v>44929</v>
      </c>
      <c r="B4">
        <v>67</v>
      </c>
    </row>
    <row r="5" spans="1:5" x14ac:dyDescent="0.3">
      <c r="A5" s="2">
        <v>44930</v>
      </c>
      <c r="B5">
        <v>71</v>
      </c>
    </row>
    <row r="6" spans="1:5" x14ac:dyDescent="0.3">
      <c r="A6" s="2">
        <v>44931</v>
      </c>
      <c r="B6">
        <v>61</v>
      </c>
    </row>
    <row r="7" spans="1:5" x14ac:dyDescent="0.3">
      <c r="A7" s="2">
        <v>44932</v>
      </c>
      <c r="B7">
        <v>87</v>
      </c>
    </row>
    <row r="8" spans="1:5" x14ac:dyDescent="0.3">
      <c r="A8" s="2">
        <v>44933</v>
      </c>
      <c r="B8">
        <v>92</v>
      </c>
    </row>
    <row r="9" spans="1:5" x14ac:dyDescent="0.3">
      <c r="A9" s="2">
        <v>44934</v>
      </c>
      <c r="B9">
        <v>98</v>
      </c>
    </row>
    <row r="10" spans="1:5" x14ac:dyDescent="0.3">
      <c r="A10" s="2">
        <v>44935</v>
      </c>
      <c r="B10">
        <v>100</v>
      </c>
    </row>
    <row r="11" spans="1:5" x14ac:dyDescent="0.3">
      <c r="A11" s="2">
        <v>44936</v>
      </c>
      <c r="B11">
        <v>119</v>
      </c>
    </row>
    <row r="12" spans="1:5" x14ac:dyDescent="0.3">
      <c r="A12" s="2">
        <v>44937</v>
      </c>
      <c r="B12">
        <v>103</v>
      </c>
    </row>
    <row r="13" spans="1:5" x14ac:dyDescent="0.3">
      <c r="A13" s="2">
        <v>44938</v>
      </c>
      <c r="B13">
        <v>118</v>
      </c>
    </row>
    <row r="14" spans="1:5" x14ac:dyDescent="0.3">
      <c r="A14" s="2">
        <v>44939</v>
      </c>
      <c r="B14">
        <v>134</v>
      </c>
    </row>
    <row r="15" spans="1:5" x14ac:dyDescent="0.3">
      <c r="A15" s="2">
        <v>44940</v>
      </c>
      <c r="B15">
        <v>152</v>
      </c>
    </row>
    <row r="16" spans="1:5" x14ac:dyDescent="0.3">
      <c r="A16" s="2">
        <v>44941</v>
      </c>
      <c r="B16">
        <v>151</v>
      </c>
    </row>
    <row r="17" spans="1:2" x14ac:dyDescent="0.3">
      <c r="A17" s="2">
        <v>44942</v>
      </c>
      <c r="B17">
        <v>162</v>
      </c>
    </row>
    <row r="18" spans="1:2" x14ac:dyDescent="0.3">
      <c r="A18" s="2">
        <v>44943</v>
      </c>
      <c r="B18">
        <v>149</v>
      </c>
    </row>
    <row r="19" spans="1:2" x14ac:dyDescent="0.3">
      <c r="A19" s="2">
        <v>44944</v>
      </c>
      <c r="B19">
        <v>174</v>
      </c>
    </row>
    <row r="20" spans="1:2" x14ac:dyDescent="0.3">
      <c r="A20" s="2">
        <v>44945</v>
      </c>
      <c r="B20">
        <v>179</v>
      </c>
    </row>
    <row r="21" spans="1:2" x14ac:dyDescent="0.3">
      <c r="A21" s="2">
        <v>44946</v>
      </c>
      <c r="B21">
        <v>198</v>
      </c>
    </row>
    <row r="22" spans="1:2" x14ac:dyDescent="0.3">
      <c r="A22" s="2">
        <v>44947</v>
      </c>
      <c r="B22">
        <v>195</v>
      </c>
    </row>
    <row r="23" spans="1:2" x14ac:dyDescent="0.3">
      <c r="A23" s="2">
        <v>44948</v>
      </c>
      <c r="B23">
        <v>186</v>
      </c>
    </row>
    <row r="24" spans="1:2" x14ac:dyDescent="0.3">
      <c r="A24" s="2">
        <v>44949</v>
      </c>
      <c r="B24">
        <v>156</v>
      </c>
    </row>
    <row r="25" spans="1:2" x14ac:dyDescent="0.3">
      <c r="A25" s="2">
        <v>44950</v>
      </c>
      <c r="B25">
        <v>171</v>
      </c>
    </row>
    <row r="26" spans="1:2" x14ac:dyDescent="0.3">
      <c r="A26" s="2">
        <v>44951</v>
      </c>
      <c r="B26">
        <v>308</v>
      </c>
    </row>
    <row r="27" spans="1:2" x14ac:dyDescent="0.3">
      <c r="A27" s="2">
        <v>44952</v>
      </c>
      <c r="B27">
        <v>320</v>
      </c>
    </row>
    <row r="28" spans="1:2" x14ac:dyDescent="0.3">
      <c r="A28" s="2">
        <v>44953</v>
      </c>
      <c r="B28">
        <v>458</v>
      </c>
    </row>
    <row r="29" spans="1:2" x14ac:dyDescent="0.3">
      <c r="A29" s="2">
        <v>44954</v>
      </c>
      <c r="B29">
        <v>584</v>
      </c>
    </row>
    <row r="30" spans="1:2" x14ac:dyDescent="0.3">
      <c r="A30" s="2">
        <v>44955</v>
      </c>
      <c r="B30">
        <v>795</v>
      </c>
    </row>
    <row r="31" spans="1:2" x14ac:dyDescent="0.3">
      <c r="A31" s="2">
        <v>44956</v>
      </c>
      <c r="B31">
        <v>831</v>
      </c>
    </row>
    <row r="32" spans="1:2" x14ac:dyDescent="0.3">
      <c r="A32" s="2">
        <v>44957</v>
      </c>
      <c r="B32">
        <v>484.76781609200407</v>
      </c>
    </row>
    <row r="33" spans="1:5" x14ac:dyDescent="0.3">
      <c r="A33" s="2">
        <v>44958</v>
      </c>
      <c r="B33">
        <v>509.94605363975279</v>
      </c>
    </row>
    <row r="34" spans="1:5" x14ac:dyDescent="0.3">
      <c r="A34" s="2">
        <v>44959</v>
      </c>
      <c r="B34">
        <v>535.90597930143122</v>
      </c>
    </row>
    <row r="35" spans="1:5" x14ac:dyDescent="0.3">
      <c r="A35" s="2">
        <v>44960</v>
      </c>
      <c r="B35">
        <v>562.53909468161874</v>
      </c>
    </row>
    <row r="36" spans="1:5" x14ac:dyDescent="0.3">
      <c r="A36" s="2">
        <v>44961</v>
      </c>
      <c r="B36">
        <v>589.78371064562816</v>
      </c>
    </row>
    <row r="37" spans="1:5" x14ac:dyDescent="0.3">
      <c r="A37" s="2">
        <v>44962</v>
      </c>
      <c r="B37">
        <v>616.53538509702776</v>
      </c>
    </row>
    <row r="38" spans="1:5" x14ac:dyDescent="0.3">
      <c r="A38" s="2">
        <v>44963</v>
      </c>
      <c r="B38">
        <v>645.11980894196313</v>
      </c>
    </row>
    <row r="39" spans="1:5" x14ac:dyDescent="0.3">
      <c r="A39" s="2">
        <v>44964</v>
      </c>
      <c r="B39">
        <v>674.23133721842896</v>
      </c>
    </row>
    <row r="40" spans="1:5" x14ac:dyDescent="0.3">
      <c r="A40" s="2">
        <v>44965</v>
      </c>
      <c r="B40">
        <v>703.85116253665183</v>
      </c>
    </row>
    <row r="41" spans="1:5" x14ac:dyDescent="0.3">
      <c r="A41" s="2">
        <v>44966</v>
      </c>
      <c r="B41">
        <v>733.59341511200182</v>
      </c>
      <c r="C41">
        <v>733.59341511200182</v>
      </c>
      <c r="D41" s="11">
        <v>733.59341511200182</v>
      </c>
      <c r="E41" s="11">
        <v>733.59341511200182</v>
      </c>
    </row>
    <row r="42" spans="1:5" x14ac:dyDescent="0.3">
      <c r="A42" s="2">
        <v>44967</v>
      </c>
      <c r="C42">
        <f>_xlfn.FORECAST.ETS(A42,$B$2:$B$41,$A$2:$A$41,1,1)</f>
        <v>733.04065844932279</v>
      </c>
      <c r="D42" s="11">
        <f>C42-_xlfn.FORECAST.ETS.CONFINT(A42,$B$2:$B$41,$A$2:$A$41,0.85,1,1)</f>
        <v>591.83646367973233</v>
      </c>
      <c r="E42" s="11">
        <f>C42+_xlfn.FORECAST.ETS.CONFINT(A42,$B$2:$B$41,$A$2:$A$41,0.85,1,1)</f>
        <v>874.24485321891325</v>
      </c>
    </row>
    <row r="43" spans="1:5" x14ac:dyDescent="0.3">
      <c r="A43" s="2">
        <v>44968</v>
      </c>
      <c r="C43">
        <f>_xlfn.FORECAST.ETS(A43,$B$2:$B$41,$A$2:$A$41,1,1)</f>
        <v>751.73721713040663</v>
      </c>
      <c r="D43" s="11">
        <f>C43-_xlfn.FORECAST.ETS.CONFINT(A43,$B$2:$B$41,$A$2:$A$41,0.85,1,1)</f>
        <v>606.1529531790909</v>
      </c>
      <c r="E43" s="11">
        <f>C43+_xlfn.FORECAST.ETS.CONFINT(A43,$B$2:$B$41,$A$2:$A$41,0.85,1,1)</f>
        <v>897.32148108172237</v>
      </c>
    </row>
    <row r="44" spans="1:5" x14ac:dyDescent="0.3">
      <c r="A44" s="2">
        <v>44969</v>
      </c>
      <c r="C44">
        <f>_xlfn.FORECAST.ETS(A44,$B$2:$B$41,$A$2:$A$41,1,1)</f>
        <v>770.43377581149059</v>
      </c>
      <c r="D44" s="11">
        <f>C44-_xlfn.FORECAST.ETS.CONFINT(A44,$B$2:$B$41,$A$2:$A$41,0.85,1,1)</f>
        <v>620.56396454801961</v>
      </c>
      <c r="E44" s="11">
        <f>C44+_xlfn.FORECAST.ETS.CONFINT(A44,$B$2:$B$41,$A$2:$A$41,0.85,1,1)</f>
        <v>920.30358707496157</v>
      </c>
    </row>
    <row r="45" spans="1:5" x14ac:dyDescent="0.3">
      <c r="A45" s="2">
        <v>44970</v>
      </c>
      <c r="C45">
        <f>_xlfn.FORECAST.ETS(A45,$B$2:$B$41,$A$2:$A$41,1,1)</f>
        <v>789.13033449257443</v>
      </c>
      <c r="D45" s="11">
        <f>C45-_xlfn.FORECAST.ETS.CONFINT(A45,$B$2:$B$41,$A$2:$A$41,0.85,1,1)</f>
        <v>635.06148056198981</v>
      </c>
      <c r="E45" s="11">
        <f>C45+_xlfn.FORECAST.ETS.CONFINT(A45,$B$2:$B$41,$A$2:$A$41,0.85,1,1)</f>
        <v>943.19918842315906</v>
      </c>
    </row>
    <row r="46" spans="1:5" x14ac:dyDescent="0.3">
      <c r="A46" s="2">
        <v>44971</v>
      </c>
      <c r="C46">
        <f>_xlfn.FORECAST.ETS(A46,$B$2:$B$41,$A$2:$A$41,1,1)</f>
        <v>807.82689317365828</v>
      </c>
      <c r="D46" s="11">
        <f>C46-_xlfn.FORECAST.ETS.CONFINT(A46,$B$2:$B$41,$A$2:$A$41,0.85,1,1)</f>
        <v>649.63848633705777</v>
      </c>
      <c r="E46" s="11">
        <f>C46+_xlfn.FORECAST.ETS.CONFINT(A46,$B$2:$B$41,$A$2:$A$41,0.85,1,1)</f>
        <v>966.01530001025878</v>
      </c>
    </row>
    <row r="47" spans="1:5" x14ac:dyDescent="0.3">
      <c r="A47" s="2">
        <v>44972</v>
      </c>
      <c r="C47">
        <f>_xlfn.FORECAST.ETS(A47,$B$2:$B$41,$A$2:$A$41,1,1)</f>
        <v>826.52345185474212</v>
      </c>
      <c r="D47" s="11">
        <f>C47-_xlfn.FORECAST.ETS.CONFINT(A47,$B$2:$B$41,$A$2:$A$41,0.85,1,1)</f>
        <v>664.28880351027874</v>
      </c>
      <c r="E47" s="11">
        <f>C47+_xlfn.FORECAST.ETS.CONFINT(A47,$B$2:$B$41,$A$2:$A$41,0.85,1,1)</f>
        <v>988.7581001992055</v>
      </c>
    </row>
    <row r="48" spans="1:5" x14ac:dyDescent="0.3">
      <c r="A48" s="2">
        <v>44973</v>
      </c>
      <c r="C48">
        <f>_xlfn.FORECAST.ETS(A48,$B$2:$B$41,$A$2:$A$41,1,1)</f>
        <v>845.22001053582608</v>
      </c>
      <c r="D48" s="11">
        <f>C48-_xlfn.FORECAST.ETS.CONFINT(A48,$B$2:$B$41,$A$2:$A$41,0.85,1,1)</f>
        <v>679.00695802013865</v>
      </c>
      <c r="E48" s="11">
        <f>C48+_xlfn.FORECAST.ETS.CONFINT(A48,$B$2:$B$41,$A$2:$A$41,0.85,1,1)</f>
        <v>1011.4330630515135</v>
      </c>
    </row>
    <row r="49" spans="1:5" x14ac:dyDescent="0.3">
      <c r="A49" s="2">
        <v>44974</v>
      </c>
      <c r="C49">
        <f>_xlfn.FORECAST.ETS(A49,$B$2:$B$41,$A$2:$A$41,1,1)</f>
        <v>863.91656921690992</v>
      </c>
      <c r="D49" s="11">
        <f>C49-_xlfn.FORECAST.ETS.CONFINT(A49,$B$2:$B$41,$A$2:$A$41,0.85,1,1)</f>
        <v>693.78807353160755</v>
      </c>
      <c r="E49" s="11">
        <f>C49+_xlfn.FORECAST.ETS.CONFINT(A49,$B$2:$B$41,$A$2:$A$41,0.85,1,1)</f>
        <v>1034.0450649022123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 &amp; Graph forecast</vt:lpstr>
      <vt:lpstr>Forecast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jannifer roy</dc:creator>
  <cp:lastModifiedBy>jannifer roy</cp:lastModifiedBy>
  <dcterms:created xsi:type="dcterms:W3CDTF">2023-10-19T10:06:08Z</dcterms:created>
  <dcterms:modified xsi:type="dcterms:W3CDTF">2023-10-19T11:02:21Z</dcterms:modified>
</cp:coreProperties>
</file>