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"/>
    </mc:Choice>
  </mc:AlternateContent>
  <xr:revisionPtr revIDLastSave="0" documentId="13_ncr:1_{16941FF8-9FE5-4D64-A70B-C93754261A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</sheets>
  <definedNames>
    <definedName name="_xlchart.v1.0" hidden="1">'Q10'!$B$10:$B$16</definedName>
    <definedName name="_xlchart.v1.1" hidden="1">'Q10'!$C$10:$C$16</definedName>
    <definedName name="_xlchart.v1.2" hidden="1">'Q10'!$C$9</definedName>
    <definedName name="_xlchart.v1.3" hidden="1">'Q11'!$B$7</definedName>
    <definedName name="_xlchart.v1.4" hidden="1">'Q11'!$B$8:$B$107</definedName>
    <definedName name="_xlchart.v1.5" hidden="1">'Q12'!$B$10:$B$59</definedName>
    <definedName name="_xlchart.v1.6" hidden="1">'Q12'!$B$9</definedName>
    <definedName name="_xlchart.v1.7" hidden="1">'Q13'!$B$8</definedName>
    <definedName name="_xlchart.v1.8" hidden="1">'Q13'!$B$9:$B$108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4" l="1"/>
  <c r="J49" i="14"/>
  <c r="J48" i="14"/>
  <c r="J42" i="14"/>
  <c r="J41" i="14"/>
  <c r="J40" i="14"/>
  <c r="L34" i="12"/>
  <c r="L34" i="13"/>
  <c r="J31" i="11"/>
  <c r="L31" i="10"/>
  <c r="M31" i="10"/>
  <c r="F57" i="9"/>
  <c r="F56" i="9"/>
  <c r="F55" i="9"/>
  <c r="J50" i="9"/>
  <c r="J47" i="9"/>
  <c r="I44" i="8"/>
  <c r="I41" i="8"/>
  <c r="I38" i="8"/>
  <c r="J22" i="7"/>
  <c r="K22" i="7"/>
  <c r="L22" i="7"/>
  <c r="M22" i="7"/>
  <c r="J20" i="7"/>
  <c r="K20" i="7"/>
  <c r="L20" i="7"/>
  <c r="M20" i="7"/>
  <c r="I20" i="7"/>
  <c r="I22" i="7"/>
  <c r="J18" i="7"/>
  <c r="K18" i="7"/>
  <c r="L18" i="7"/>
  <c r="M18" i="7"/>
  <c r="I18" i="7"/>
  <c r="L17" i="6"/>
  <c r="L14" i="6"/>
  <c r="L11" i="6"/>
  <c r="K13" i="5"/>
  <c r="K11" i="5"/>
  <c r="L12" i="4"/>
  <c r="L10" i="4"/>
  <c r="J16" i="3"/>
  <c r="J14" i="3"/>
  <c r="J12" i="3"/>
  <c r="K15" i="2"/>
  <c r="K13" i="2"/>
  <c r="K11" i="2"/>
  <c r="M17" i="1"/>
  <c r="M15" i="1"/>
  <c r="M13" i="1"/>
</calcChain>
</file>

<file path=xl/sharedStrings.xml><?xml version="1.0" encoding="utf-8"?>
<sst xmlns="http://schemas.openxmlformats.org/spreadsheetml/2006/main" count="189" uniqueCount="153">
  <si>
    <t>1) Problem: A manufacturing company wants to analyze the production output of a</t>
  </si>
  <si>
    <t>specific machine to understand the variability or spread in its performance.</t>
  </si>
  <si>
    <t>Data:</t>
  </si>
  <si>
    <t>Let's consider the number of units produced per hour by the machine for a sample of 10</t>
  </si>
  <si>
    <t>working days:</t>
  </si>
  <si>
    <t>Working Days</t>
  </si>
  <si>
    <t>Units Produced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</si>
  <si>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</si>
  <si>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</si>
  <si>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</si>
  <si>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</si>
  <si>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</si>
  <si>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</si>
  <si>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</si>
  <si>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</si>
  <si>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</si>
  <si>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</si>
  <si>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Question: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</si>
  <si>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</si>
  <si>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</si>
  <si>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</t>
  </si>
  <si>
    <t>machine?</t>
  </si>
  <si>
    <t>2) Problem: A retail store wants to analyze the sales of a specific product to</t>
  </si>
  <si>
    <t>understand the variability in daily sales and assess its inventory management.</t>
  </si>
  <si>
    <t>Let's consider the daily sales (in dollars) for the past 30 days:</t>
  </si>
  <si>
    <t>Questions:</t>
  </si>
  <si>
    <t>1. Range: What is the range of the daily sales?</t>
  </si>
  <si>
    <t>2. Variance: What is the variance of the daily sales?</t>
  </si>
  <si>
    <t>3. Standard Deviation: What is the standard deviation of the daily sales?</t>
  </si>
  <si>
    <t>3) Problem: An e-commerce platform wants to analyze the delivery times of its</t>
  </si>
  <si>
    <t>shipments to understand the variability in order fulfillment and optimize its</t>
  </si>
  <si>
    <t>logistics operations.</t>
  </si>
  <si>
    <t>Let's consider the delivery times (in days) for a sample of 50 shipments: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</si>
  <si>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</si>
  <si>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</si>
  <si>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</si>
  <si>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4) Problem : A company wants to analyze the monthly revenue generated by one of</t>
  </si>
  <si>
    <t>its products to understand its performance and variability.</t>
  </si>
  <si>
    <t>Let's consider the monthly revenue (in thousands of dollars) for the past 12 months:</t>
  </si>
  <si>
    <t>1. Measure of Central Tendency: What is the average monthly revenue for the product?</t>
  </si>
  <si>
    <t>2. Measure of Dispersion: What is the range of monthly revenue for the product?</t>
  </si>
  <si>
    <t>Problem : A survey was conducted to gather feedback from customers regarding</t>
  </si>
  <si>
    <t>their satisfaction with a particular service on a scale of 1 to 10.</t>
  </si>
  <si>
    <t>Let's consider the satisfaction ratings from 50 customers:</t>
  </si>
  <si>
    <t>1. Measure of Central Tendency: What is the average satisfaction rating?</t>
  </si>
  <si>
    <t>2. Measure of Dispersion: What is the standard deviation of the satisfaction ratings?</t>
  </si>
  <si>
    <t>Problem :A company wants to analyze the customer wait times at its call center to</t>
  </si>
  <si>
    <t>assess the efficiency of its customer service operations.</t>
  </si>
  <si>
    <t>Let's consider the wait times (in minutes) for a sample of 100 randomly selected</t>
  </si>
  <si>
    <t>customer calls:</t>
  </si>
  <si>
    <t>1. Measure of Central Tendency: What is the average wait time for customers at the call</t>
  </si>
  <si>
    <t>center?</t>
  </si>
  <si>
    <t>2. Measure of Dispersion: What is the range of wait times for customers at the call</t>
  </si>
  <si>
    <t>3. Measure of Dispersion: What is the standard deviation of the wait times for customers</t>
  </si>
  <si>
    <t>at the call center?</t>
  </si>
  <si>
    <t>Problem : A transportation company wants to analyze the fuel efficiency of its</t>
  </si>
  <si>
    <t>vehicle fleet to identify any variations across different vehicle models.</t>
  </si>
  <si>
    <t>Let's consider the fuel efficiency (in miles per gallon</t>
  </si>
  <si>
    <t xml:space="preserve"> mpg) for a sample of 50 vehicles:</t>
  </si>
  <si>
    <t>Model B</t>
  </si>
  <si>
    <t>Model A</t>
  </si>
  <si>
    <t>Model C</t>
  </si>
  <si>
    <t>Model D</t>
  </si>
  <si>
    <t>Model E</t>
  </si>
  <si>
    <t>1. Measure of Central Tendency: What is the average fuel efficiency for each vehicle</t>
  </si>
  <si>
    <t>model?</t>
  </si>
  <si>
    <t>2. Measure of Dispersion: What is the range of fuel efficiency for each vehicle model?</t>
  </si>
  <si>
    <t>3. Measure of Dispersion: What is the variance of the fuel efficiency for each vehicle</t>
  </si>
  <si>
    <t>Problem : A company wants to analyze the ages of its employees to understand</t>
  </si>
  <si>
    <t>the age distribution and demographics within the organization.</t>
  </si>
  <si>
    <t>Let's consider the ages of 100 employees:</t>
  </si>
  <si>
    <t>1. Frequency Distribution: Create a frequency distribution table for the ages of the</t>
  </si>
  <si>
    <t>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</si>
  <si>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</si>
  <si>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</si>
  <si>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</si>
  <si>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Row Labels</t>
  </si>
  <si>
    <t>Grand Total</t>
  </si>
  <si>
    <t>Age</t>
  </si>
  <si>
    <t>Count of Age</t>
  </si>
  <si>
    <t>Problem :A retail store wants to analyze the purchase amounts made by</t>
  </si>
  <si>
    <t>customers to understand their spending habits.</t>
  </si>
  <si>
    <t>Let's consider the purchase amounts (in dollars) for a sample of 50 customers:</t>
  </si>
  <si>
    <t>1. Frequency Distribution: Create a frequency distribution table for the purchase</t>
  </si>
  <si>
    <t>amounts.</t>
  </si>
  <si>
    <t>Purchase amount</t>
  </si>
  <si>
    <t>Count of Purchase amount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</si>
  <si>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</si>
  <si>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</si>
  <si>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</si>
  <si>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IQR = Q3-Q1</t>
  </si>
  <si>
    <t>Q1</t>
  </si>
  <si>
    <t>Q3</t>
  </si>
  <si>
    <t>IQR</t>
  </si>
  <si>
    <t>Problem : A manufacturing company wants to analyze the defect rates of its</t>
  </si>
  <si>
    <t>production line to identify the frequency of different types of defects.</t>
  </si>
  <si>
    <t>Let's consider the types of defects and their corresponding frequencies observed in a</t>
  </si>
  <si>
    <t>sample of 200 products:</t>
  </si>
  <si>
    <t>Defect Type</t>
  </si>
  <si>
    <t>Frequency</t>
  </si>
  <si>
    <t>A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</si>
  <si>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</si>
  <si>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</si>
  <si>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</si>
  <si>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B</t>
  </si>
  <si>
    <t>C</t>
  </si>
  <si>
    <t>D</t>
  </si>
  <si>
    <t>E</t>
  </si>
  <si>
    <t>F</t>
  </si>
  <si>
    <t>G</t>
  </si>
  <si>
    <t>Problem : A survey was conducted to gather feedback from customers about their</t>
  </si>
  <si>
    <t>satisfaction levels with a specific service on a scale of 1 to 5.</t>
  </si>
  <si>
    <t>Let's consider the satisfaction ratings from 100 customers:</t>
  </si>
  <si>
    <t>Ratings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</si>
  <si>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</si>
  <si>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</si>
  <si>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</si>
  <si>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Count of Ratings</t>
  </si>
  <si>
    <t>Problem : A company wants to analyze the monthly sales figures of its products to</t>
  </si>
  <si>
    <t>understand the sales distribution across different price ranges.</t>
  </si>
  <si>
    <t>Let's consider the monthly sales figures (in thousands of dollars) for a sample of 50</t>
  </si>
  <si>
    <t>products:</t>
  </si>
  <si>
    <t>Monthly Sales</t>
  </si>
  <si>
    <t>1. Histogram: Create a histogram to visualize the sales distribution across different price</t>
  </si>
  <si>
    <t>ranges.</t>
  </si>
  <si>
    <t>2. Measure of Central Tendency: What is the average monthly sales figure?</t>
  </si>
  <si>
    <t>3. Bar Chart: Create a bar chart to display the frequency of sales in different price</t>
  </si>
  <si>
    <t>Count of Monthly Sales</t>
  </si>
  <si>
    <t>Problem : A study was conducted to analyze the response times of a website for</t>
  </si>
  <si>
    <t>different user locations.</t>
  </si>
  <si>
    <t>Let's consider the response times (in milliseconds) for a sample of 200 user requests:</t>
  </si>
  <si>
    <t>Response Times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</si>
  <si>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</si>
  <si>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</si>
  <si>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</t>
  </si>
  <si>
    <t>different ranges.</t>
  </si>
  <si>
    <t>Count of Response Times</t>
  </si>
  <si>
    <t>Problem : A company wants to analyze the sales performance of its products</t>
  </si>
  <si>
    <t>across different regions.</t>
  </si>
  <si>
    <t>Let's consider the sales figures (in thousands of dollars) for a sample of 50 products in</t>
  </si>
  <si>
    <t>three regions:</t>
  </si>
  <si>
    <t>Region 1</t>
  </si>
  <si>
    <t>Region 2</t>
  </si>
  <si>
    <t>Region 3</t>
  </si>
  <si>
    <t>1. Bar Chart: Create a bar chart to compare the sales figures across the three regions.</t>
  </si>
  <si>
    <t>2. Measure of Central Tendency: What is the average sales figure for each region?</t>
  </si>
  <si>
    <t>Average Sales Region 1</t>
  </si>
  <si>
    <t>Average Sales Region 2</t>
  </si>
  <si>
    <t>Average Sales Region 3</t>
  </si>
  <si>
    <t>3. Measure of Dispersion: What is the range of sales figures in each region?</t>
  </si>
  <si>
    <t>Range Sales Region 1</t>
  </si>
  <si>
    <t>Range Sales Region 2</t>
  </si>
  <si>
    <t>Range Sales 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</si>
</sst>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6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'Q10'!$C$9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4-48B6-8A94-D2708A2441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4-48B6-8A94-D2708A24419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4-48B6-8A94-D2708A24419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4-48B6-8A94-D2708A24419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4-48B6-8A94-D2708A24419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34-48B6-8A94-D2708A24419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34-48B6-8A94-D2708A24419A}"/>
              </c:ext>
            </c:extLst>
          </c:dPt>
          <c:cat>
            <c:strRef>
              <c:f>'Q10'!$B$10:$B$16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'Q10'!$C$10:$C$16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26C-9459-58613A6A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3919680"/>
        <c:axId val="958324000"/>
      </c:barChart>
      <c:catAx>
        <c:axId val="111391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24000"/>
        <c:crosses val="autoZero"/>
        <c:auto val="1"/>
        <c:lblAlgn val="ctr"/>
        <c:lblOffset val="100"/>
        <c:noMultiLvlLbl val="0"/>
      </c:catAx>
      <c:valAx>
        <c:axId val="95832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 on measure of dispersion.xlsx]Q11!PivotTable14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'Q11'!$E$37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97-4698-922A-2E2CFEBD94D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97-4698-922A-2E2CFEBD94D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97-4698-922A-2E2CFEBD94D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97-4698-922A-2E2CFEBD94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'Q11'!$D$38:$D$42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'Q11'!$E$38:$E$42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6-495E-8B97-E1D6009F3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6258992"/>
        <c:axId val="1125699552"/>
      </c:barChart>
      <c:catAx>
        <c:axId val="117625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Satisfaction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99552"/>
        <c:crosses val="autoZero"/>
        <c:auto val="1"/>
        <c:lblAlgn val="ctr"/>
        <c:lblOffset val="100"/>
        <c:noMultiLvlLbl val="0"/>
      </c:catAx>
      <c:valAx>
        <c:axId val="112569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 on measure of dispersion.xlsx]Q12!PivotTable19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of Sales in Different Price Ranges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'Q12'!$F$41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'Q12'!$E$42:$E$61</c:f>
              <c:strCache>
                <c:ptCount val="1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</c:strCache>
            </c:strRef>
          </c:cat>
          <c:val>
            <c:numRef>
              <c:f>'Q12'!$F$42:$F$61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2-4A09-AB28-A42849E4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248320"/>
        <c:axId val="1125685152"/>
      </c:barChart>
      <c:catAx>
        <c:axId val="117624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85152"/>
        <c:crosses val="autoZero"/>
        <c:auto val="1"/>
        <c:lblAlgn val="ctr"/>
        <c:lblOffset val="100"/>
        <c:noMultiLvlLbl val="0"/>
      </c:catAx>
      <c:valAx>
        <c:axId val="112568515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8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[Questions on measure of dispersion.xlsx]Q13!PivotTable22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  <a:r>
              <a:rPr lang="en-US" baseline="0"/>
              <a:t> within Different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'Q13'!$F$41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'Q13'!$E$42:$E$66</c:f>
              <c:strCache>
                <c:ptCount val="24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140</c:v>
                </c:pt>
                <c:pt idx="21">
                  <c:v>141</c:v>
                </c:pt>
                <c:pt idx="22">
                  <c:v>145</c:v>
                </c:pt>
                <c:pt idx="23">
                  <c:v>148</c:v>
                </c:pt>
              </c:strCache>
            </c:strRef>
          </c:cat>
          <c:val>
            <c:numRef>
              <c:f>'Q13'!$F$42:$F$66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A-48F0-BA6C-553C7F65E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299824"/>
        <c:axId val="1125674112"/>
      </c:barChart>
      <c:catAx>
        <c:axId val="117629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4112"/>
        <c:crosses val="autoZero"/>
        <c:auto val="1"/>
        <c:lblAlgn val="ctr"/>
        <c:lblOffset val="100"/>
        <c:noMultiLvlLbl val="0"/>
      </c:catAx>
      <c:valAx>
        <c:axId val="112567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9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Sales Across</a:t>
            </a:r>
            <a:r>
              <a:rPr lang="en-CA" baseline="0"/>
              <a:t> Three Regions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'Q14'!$B$9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'Q14'!$B$10:$B$19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927-A529-E1CCB0EC7D21}"/>
            </c:ext>
          </c:extLst>
        </c:ser>
        <c:ser>
          <c:idx val="1"/>
          <c:order val="1"/>
          <c:tx>
            <c:strRef>
              <c:f>'Q14'!$C$9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'Q14'!$C$10:$C$19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4-4927-A529-E1CCB0EC7D21}"/>
            </c:ext>
          </c:extLst>
        </c:ser>
        <c:ser>
          <c:idx val="2"/>
          <c:order val="2"/>
          <c:tx>
            <c:strRef>
              <c:f>'Q14'!$D$9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'Q14'!$D$10:$D$19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4-4927-A529-E1CCB0EC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501664"/>
        <c:axId val="1125682752"/>
      </c:barChart>
      <c:catAx>
        <c:axId val="11735016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82752"/>
        <c:crosses val="autoZero"/>
        <c:auto val="1"/>
        <c:lblAlgn val="ctr"/>
        <c:lblOffset val="100"/>
        <c:noMultiLvlLbl val="0"/>
      </c:catAx>
      <c:valAx>
        <c:axId val="1125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Defect Frequencies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Defect Frequencies</a:t>
          </a:r>
        </a:p>
      </cx:txPr>
    </cx:title>
    <cx:plotArea>
      <cx:plotAreaRegion>
        <cx:series layoutId="clusteredColumn" uniqueId="{5B824DD7-57A3-43BA-830C-2DC6FB495266}">
          <cx:tx>
            <cx:txData>
              <cx:f>_xlchart.v1.2</cx:f>
              <cx:v>Frequency</cx:v>
            </cx:txData>
          </cx:tx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Satisfaction ratings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Satisfaction ratings</a:t>
          </a:r>
        </a:p>
      </cx:txPr>
    </cx:title>
    <cx:plotArea>
      <cx:plotAreaRegion>
        <cx:series layoutId="clusteredColumn" uniqueId="{77E2BE41-4648-4264-BEBB-D59F07658637}">
          <cx:tx>
            <cx:txData>
              <cx:f>_xlchart.v1.3</cx:f>
              <cx:v>Ratings</cx:v>
            </cx:txData>
          </cx:tx>
          <cx:dataId val="0"/>
          <cx:layoutPr>
            <cx:binning intervalClosed="r">
              <cx:binSize val="0.6800000000000001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Sales Distribution Across Price Ranges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Distribution Across Price Ranges</a:t>
          </a:r>
        </a:p>
      </cx:txPr>
    </cx:title>
    <cx:plotArea>
      <cx:plotAreaRegion>
        <cx:series layoutId="clusteredColumn" uniqueId="{85C430C9-6363-4A79-87D3-2FF0BE43D5B2}">
          <cx:tx>
            <cx:txData>
              <cx:f>_xlchart.v1.6</cx:f>
              <cx:v>Monthly 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Distribution of Response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Response Time</a:t>
          </a:r>
        </a:p>
      </cx:txPr>
    </cx:title>
    <cx:plotArea>
      <cx:plotAreaRegion>
        <cx:series layoutId="clusteredColumn" uniqueId="{A0A34E7E-53CD-40EB-92DE-05BEADD32D4E}">
          <cx:tx>
            <cx:txData>
              <cx:f>_xlchart.v1.7</cx:f>
              <cx:v>Response Times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11</xdr:col>
      <xdr:colOff>13252</xdr:colOff>
      <xdr:row>26</xdr:row>
      <xdr:rowOff>26505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CE2BB-BF8D-40FC-AB7E-378EB1AE7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1</xdr:rowOff>
    </xdr:from>
    <xdr:to>
      <xdr:col>11</xdr:col>
      <xdr:colOff>13252</xdr:colOff>
      <xdr:row>49</xdr:row>
      <xdr:rowOff>13253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840FA9E-ECB5-4510-884B-13D0DBE2A8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7183" y="6493566"/>
              <a:ext cx="4280452" cy="2610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9</xdr:col>
      <xdr:colOff>15240</xdr:colOff>
      <xdr:row>26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57A5062-5253-4928-AC41-683AB718A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2194560"/>
              <a:ext cx="434340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</xdr:colOff>
      <xdr:row>44</xdr:row>
      <xdr:rowOff>1</xdr:rowOff>
    </xdr:from>
    <xdr:to>
      <xdr:col>8</xdr:col>
      <xdr:colOff>596348</xdr:colOff>
      <xdr:row>58</xdr:row>
      <xdr:rowOff>6627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A799CF-C760-45B5-ADB3-2A40DFA3A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9</xdr:col>
      <xdr:colOff>6626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97E700-6257-41D4-AB6E-0EEA7116A1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2782957"/>
              <a:ext cx="4128052" cy="2597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CC48F-7566-418D-9011-0A11EE312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15</xdr:row>
      <xdr:rowOff>0</xdr:rowOff>
    </xdr:from>
    <xdr:to>
      <xdr:col>10</xdr:col>
      <xdr:colOff>596349</xdr:colOff>
      <xdr:row>30</xdr:row>
      <xdr:rowOff>106018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FFF7E4-7213-4FCC-91BF-03FF48B78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2" y="2782957"/>
              <a:ext cx="5433390" cy="2888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41</xdr:row>
      <xdr:rowOff>0</xdr:rowOff>
    </xdr:from>
    <xdr:to>
      <xdr:col>14</xdr:col>
      <xdr:colOff>304800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56A271-212E-4868-9FB0-A04085A08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13</xdr:row>
      <xdr:rowOff>0</xdr:rowOff>
    </xdr:from>
    <xdr:to>
      <xdr:col>15</xdr:col>
      <xdr:colOff>53008</xdr:colOff>
      <xdr:row>33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AD0F6-ECC0-46DB-9414-6D20DB507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38.988983796298" createdVersion="8" refreshedVersion="8" minRefreshableVersion="3" recordCount="100" xr:uid="{78C0237C-8281-4A65-AA2D-729A2869362C}">
  <cacheSource type="worksheet">
    <worksheetSource ref="A7:A107" sheet="Q8"/>
  </cacheSource>
  <cacheFields count="1">
    <cacheField name="Age" numFmtId="0">
      <sharedItems containsSemiMixedTypes="0" containsString="0" containsNumber="1" containsInteger="1" minValue="27" maxValue="45" count="19">
        <n v="28"/>
        <n v="32"/>
        <n v="35"/>
        <n v="40"/>
        <n v="42"/>
        <n v="33"/>
        <n v="38"/>
        <n v="30"/>
        <n v="41"/>
        <n v="37"/>
        <n v="31"/>
        <n v="34"/>
        <n v="29"/>
        <n v="36"/>
        <n v="43"/>
        <n v="39"/>
        <n v="27"/>
        <n v="45"/>
        <n v="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38.995633449071" createdVersion="8" refreshedVersion="8" minRefreshableVersion="3" recordCount="50" xr:uid="{176C2971-683C-47CE-B17E-11F2668FBB8B}">
  <cacheSource type="worksheet">
    <worksheetSource ref="A8:A58" sheet="Q9"/>
  </cacheSource>
  <cacheFields count="1">
    <cacheField name="Purchase amount" numFmtId="0">
      <sharedItems containsSemiMixedTypes="0" containsString="0" containsNumber="1" containsInteger="1" minValue="28" maxValue="73" count="28">
        <n v="56"/>
        <n v="40"/>
        <n v="28"/>
        <n v="73"/>
        <n v="52"/>
        <n v="61"/>
        <n v="35"/>
        <n v="47"/>
        <n v="65"/>
        <n v="44"/>
        <n v="38"/>
        <n v="60"/>
        <n v="36"/>
        <n v="49"/>
        <n v="68"/>
        <n v="57"/>
        <n v="63"/>
        <n v="41"/>
        <n v="48"/>
        <n v="55"/>
        <n v="42"/>
        <n v="39"/>
        <n v="58"/>
        <n v="62"/>
        <n v="59"/>
        <n v="45"/>
        <n v="51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39.051111458335" createdVersion="8" refreshedVersion="8" minRefreshableVersion="3" recordCount="100" xr:uid="{77900DDB-5069-4279-B4C5-0C4237363C9F}">
  <cacheSource type="worksheet">
    <worksheetSource ref="B7:B107" sheet="Q11"/>
  </cacheSource>
  <cacheFields count="1">
    <cacheField name="Ratings" numFmtId="0">
      <sharedItems containsSemiMixedTypes="0" containsString="0" containsNumber="1" containsInteger="1" minValue="2" maxValue="5" count="4">
        <n v="4"/>
        <n v="5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39.057405555555" createdVersion="8" refreshedVersion="8" minRefreshableVersion="3" recordCount="50" xr:uid="{A0DF3927-C6FF-48FD-B97C-0124B7176BDA}">
  <cacheSource type="worksheet">
    <worksheetSource ref="B9:B59" sheet="Q12"/>
  </cacheSource>
  <cacheFields count="1">
    <cacheField name="Monthly Sales" numFmtId="0">
      <sharedItems containsSemiMixedTypes="0" containsString="0" containsNumber="1" containsInteger="1" minValue="28" maxValue="47" count="19">
        <n v="35"/>
        <n v="28"/>
        <n v="32"/>
        <n v="45"/>
        <n v="38"/>
        <n v="29"/>
        <n v="42"/>
        <n v="30"/>
        <n v="36"/>
        <n v="41"/>
        <n v="47"/>
        <n v="31"/>
        <n v="39"/>
        <n v="43"/>
        <n v="37"/>
        <n v="34"/>
        <n v="33"/>
        <n v="40"/>
        <n v="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39.062125925928" createdVersion="8" refreshedVersion="8" minRefreshableVersion="3" recordCount="100" xr:uid="{8A133633-EEA6-4501-B6A2-EFC47FC187F3}">
  <cacheSource type="worksheet">
    <worksheetSource ref="B8:B108" sheet="Q13"/>
  </cacheSource>
  <cacheFields count="1">
    <cacheField name="Response Times" numFmtId="0">
      <sharedItems containsSemiMixedTypes="0" containsString="0" containsNumber="1" containsInteger="1" minValue="118" maxValue="148" count="24">
        <n v="125"/>
        <n v="148"/>
        <n v="137"/>
        <n v="120"/>
        <n v="135"/>
        <n v="132"/>
        <n v="145"/>
        <n v="122"/>
        <n v="130"/>
        <n v="141"/>
        <n v="118"/>
        <n v="136"/>
        <n v="128"/>
        <n v="123"/>
        <n v="138"/>
        <n v="126"/>
        <n v="129"/>
        <n v="127"/>
        <n v="133"/>
        <n v="140"/>
        <n v="134"/>
        <n v="119"/>
        <n v="131"/>
        <n v="1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3"/>
  </r>
  <r>
    <x v="4"/>
  </r>
  <r>
    <x v="0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2"/>
  </r>
  <r>
    <x v="10"/>
  </r>
  <r>
    <x v="15"/>
  </r>
  <r>
    <x v="17"/>
  </r>
  <r>
    <x v="12"/>
  </r>
  <r>
    <x v="5"/>
  </r>
  <r>
    <x v="9"/>
  </r>
  <r>
    <x v="3"/>
  </r>
  <r>
    <x v="13"/>
  </r>
  <r>
    <x v="12"/>
  </r>
  <r>
    <x v="10"/>
  </r>
  <r>
    <x v="6"/>
  </r>
  <r>
    <x v="2"/>
  </r>
  <r>
    <x v="18"/>
  </r>
  <r>
    <x v="1"/>
  </r>
  <r>
    <x v="15"/>
  </r>
  <r>
    <x v="13"/>
  </r>
  <r>
    <x v="7"/>
  </r>
  <r>
    <x v="5"/>
  </r>
  <r>
    <x v="0"/>
  </r>
  <r>
    <x v="8"/>
  </r>
  <r>
    <x v="2"/>
  </r>
  <r>
    <x v="10"/>
  </r>
  <r>
    <x v="9"/>
  </r>
  <r>
    <x v="4"/>
  </r>
  <r>
    <x v="12"/>
  </r>
  <r>
    <x v="11"/>
  </r>
  <r>
    <x v="3"/>
  </r>
  <r>
    <x v="10"/>
  </r>
  <r>
    <x v="5"/>
  </r>
  <r>
    <x v="6"/>
  </r>
  <r>
    <x v="13"/>
  </r>
  <r>
    <x v="15"/>
  </r>
  <r>
    <x v="16"/>
  </r>
  <r>
    <x v="2"/>
  </r>
  <r>
    <x v="7"/>
  </r>
  <r>
    <x v="14"/>
  </r>
  <r>
    <x v="12"/>
  </r>
  <r>
    <x v="1"/>
  </r>
  <r>
    <x v="13"/>
  </r>
  <r>
    <x v="10"/>
  </r>
  <r>
    <x v="3"/>
  </r>
  <r>
    <x v="6"/>
  </r>
  <r>
    <x v="18"/>
  </r>
  <r>
    <x v="9"/>
  </r>
  <r>
    <x v="5"/>
  </r>
  <r>
    <x v="2"/>
  </r>
  <r>
    <x v="8"/>
  </r>
  <r>
    <x v="7"/>
  </r>
  <r>
    <x v="10"/>
  </r>
  <r>
    <x v="15"/>
  </r>
  <r>
    <x v="0"/>
  </r>
  <r>
    <x v="17"/>
  </r>
  <r>
    <x v="12"/>
  </r>
  <r>
    <x v="5"/>
  </r>
  <r>
    <x v="6"/>
  </r>
  <r>
    <x v="11"/>
  </r>
  <r>
    <x v="1"/>
  </r>
  <r>
    <x v="2"/>
  </r>
  <r>
    <x v="10"/>
  </r>
  <r>
    <x v="3"/>
  </r>
  <r>
    <x v="13"/>
  </r>
  <r>
    <x v="15"/>
  </r>
  <r>
    <x v="16"/>
  </r>
  <r>
    <x v="2"/>
  </r>
  <r>
    <x v="7"/>
  </r>
  <r>
    <x v="14"/>
  </r>
  <r>
    <x v="12"/>
  </r>
  <r>
    <x v="1"/>
  </r>
  <r>
    <x v="13"/>
  </r>
  <r>
    <x v="10"/>
  </r>
  <r>
    <x v="3"/>
  </r>
  <r>
    <x v="6"/>
  </r>
  <r>
    <x v="18"/>
  </r>
  <r>
    <x v="9"/>
  </r>
  <r>
    <x v="5"/>
  </r>
  <r>
    <x v="2"/>
  </r>
  <r>
    <x v="8"/>
  </r>
  <r>
    <x v="7"/>
  </r>
  <r>
    <x v="10"/>
  </r>
  <r>
    <x v="15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1"/>
  </r>
  <r>
    <x v="7"/>
  </r>
  <r>
    <x v="8"/>
  </r>
  <r>
    <x v="4"/>
  </r>
  <r>
    <x v="9"/>
  </r>
  <r>
    <x v="10"/>
  </r>
  <r>
    <x v="11"/>
  </r>
  <r>
    <x v="0"/>
  </r>
  <r>
    <x v="1"/>
  </r>
  <r>
    <x v="12"/>
  </r>
  <r>
    <x v="13"/>
  </r>
  <r>
    <x v="14"/>
  </r>
  <r>
    <x v="15"/>
  </r>
  <r>
    <x v="4"/>
  </r>
  <r>
    <x v="16"/>
  </r>
  <r>
    <x v="17"/>
  </r>
  <r>
    <x v="18"/>
  </r>
  <r>
    <x v="19"/>
  </r>
  <r>
    <x v="20"/>
  </r>
  <r>
    <x v="21"/>
  </r>
  <r>
    <x v="22"/>
  </r>
  <r>
    <x v="23"/>
  </r>
  <r>
    <x v="13"/>
  </r>
  <r>
    <x v="24"/>
  </r>
  <r>
    <x v="25"/>
  </r>
  <r>
    <x v="7"/>
  </r>
  <r>
    <x v="26"/>
  </r>
  <r>
    <x v="8"/>
  </r>
  <r>
    <x v="17"/>
  </r>
  <r>
    <x v="18"/>
  </r>
  <r>
    <x v="19"/>
  </r>
  <r>
    <x v="20"/>
  </r>
  <r>
    <x v="21"/>
  </r>
  <r>
    <x v="22"/>
  </r>
  <r>
    <x v="23"/>
  </r>
  <r>
    <x v="13"/>
  </r>
  <r>
    <x v="24"/>
  </r>
  <r>
    <x v="25"/>
  </r>
  <r>
    <x v="7"/>
  </r>
  <r>
    <x v="26"/>
  </r>
  <r>
    <x v="8"/>
  </r>
  <r>
    <x v="27"/>
  </r>
  <r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0"/>
  </r>
  <r>
    <x v="0"/>
  </r>
  <r>
    <x v="2"/>
  </r>
  <r>
    <x v="3"/>
  </r>
  <r>
    <x v="1"/>
  </r>
  <r>
    <x v="0"/>
  </r>
  <r>
    <x v="2"/>
  </r>
  <r>
    <x v="1"/>
  </r>
  <r>
    <x v="0"/>
  </r>
  <r>
    <x v="3"/>
  </r>
  <r>
    <x v="2"/>
  </r>
  <r>
    <x v="0"/>
  </r>
  <r>
    <x v="1"/>
  </r>
  <r>
    <x v="2"/>
  </r>
  <r>
    <x v="0"/>
  </r>
  <r>
    <x v="1"/>
  </r>
  <r>
    <x v="2"/>
  </r>
  <r>
    <x v="0"/>
  </r>
  <r>
    <x v="2"/>
  </r>
  <r>
    <x v="3"/>
  </r>
  <r>
    <x v="0"/>
  </r>
  <r>
    <x v="1"/>
  </r>
  <r>
    <x v="2"/>
  </r>
  <r>
    <x v="0"/>
  </r>
  <r>
    <x v="1"/>
  </r>
  <r>
    <x v="0"/>
  </r>
  <r>
    <x v="2"/>
  </r>
  <r>
    <x v="2"/>
  </r>
  <r>
    <x v="0"/>
  </r>
  <r>
    <x v="1"/>
  </r>
  <r>
    <x v="3"/>
  </r>
  <r>
    <x v="2"/>
  </r>
  <r>
    <x v="0"/>
  </r>
  <r>
    <x v="0"/>
  </r>
  <r>
    <x v="2"/>
  </r>
  <r>
    <x v="1"/>
  </r>
  <r>
    <x v="0"/>
  </r>
  <r>
    <x v="2"/>
  </r>
  <r>
    <x v="0"/>
  </r>
  <r>
    <x v="1"/>
  </r>
  <r>
    <x v="0"/>
  </r>
  <r>
    <x v="3"/>
  </r>
  <r>
    <x v="2"/>
  </r>
  <r>
    <x v="0"/>
  </r>
  <r>
    <x v="1"/>
  </r>
  <r>
    <x v="2"/>
  </r>
  <r>
    <x v="0"/>
  </r>
  <r>
    <x v="1"/>
  </r>
  <r>
    <x v="0"/>
  </r>
  <r>
    <x v="2"/>
  </r>
  <r>
    <x v="0"/>
  </r>
  <r>
    <x v="1"/>
  </r>
  <r>
    <x v="2"/>
  </r>
  <r>
    <x v="0"/>
  </r>
  <r>
    <x v="1"/>
  </r>
  <r>
    <x v="0"/>
  </r>
  <r>
    <x v="2"/>
  </r>
  <r>
    <x v="2"/>
  </r>
  <r>
    <x v="0"/>
  </r>
  <r>
    <x v="1"/>
  </r>
  <r>
    <x v="3"/>
  </r>
  <r>
    <x v="2"/>
  </r>
  <r>
    <x v="0"/>
  </r>
  <r>
    <x v="0"/>
  </r>
  <r>
    <x v="2"/>
  </r>
  <r>
    <x v="1"/>
  </r>
  <r>
    <x v="0"/>
  </r>
  <r>
    <x v="2"/>
  </r>
  <r>
    <x v="0"/>
  </r>
  <r>
    <x v="1"/>
  </r>
  <r>
    <x v="0"/>
  </r>
  <r>
    <x v="3"/>
  </r>
  <r>
    <x v="2"/>
  </r>
  <r>
    <x v="0"/>
  </r>
  <r>
    <x v="1"/>
  </r>
  <r>
    <x v="2"/>
  </r>
  <r>
    <x v="0"/>
  </r>
  <r>
    <x v="1"/>
  </r>
  <r>
    <x v="0"/>
  </r>
  <r>
    <x v="2"/>
  </r>
  <r>
    <x v="0"/>
  </r>
  <r>
    <x v="1"/>
  </r>
  <r>
    <x v="2"/>
  </r>
  <r>
    <x v="0"/>
  </r>
  <r>
    <x v="1"/>
  </r>
  <r>
    <x v="0"/>
  </r>
  <r>
    <x v="2"/>
  </r>
  <r>
    <x v="2"/>
  </r>
  <r>
    <x v="0"/>
  </r>
  <r>
    <x v="1"/>
  </r>
  <r>
    <x v="3"/>
  </r>
  <r>
    <x v="2"/>
  </r>
  <r>
    <x v="0"/>
  </r>
  <r>
    <x v="0"/>
  </r>
  <r>
    <x v="2"/>
  </r>
  <r>
    <x v="1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7"/>
  </r>
  <r>
    <x v="15"/>
  </r>
  <r>
    <x v="12"/>
  </r>
  <r>
    <x v="1"/>
  </r>
  <r>
    <x v="16"/>
  </r>
  <r>
    <x v="8"/>
  </r>
  <r>
    <x v="17"/>
  </r>
  <r>
    <x v="6"/>
  </r>
  <r>
    <x v="5"/>
  </r>
  <r>
    <x v="11"/>
  </r>
  <r>
    <x v="3"/>
  </r>
  <r>
    <x v="4"/>
  </r>
  <r>
    <x v="16"/>
  </r>
  <r>
    <x v="9"/>
  </r>
  <r>
    <x v="0"/>
  </r>
  <r>
    <x v="14"/>
  </r>
  <r>
    <x v="15"/>
  </r>
  <r>
    <x v="18"/>
  </r>
  <r>
    <x v="7"/>
  </r>
  <r>
    <x v="12"/>
  </r>
  <r>
    <x v="13"/>
  </r>
  <r>
    <x v="1"/>
  </r>
  <r>
    <x v="2"/>
  </r>
  <r>
    <x v="8"/>
  </r>
  <r>
    <x v="5"/>
  </r>
  <r>
    <x v="11"/>
  </r>
  <r>
    <x v="14"/>
  </r>
  <r>
    <x v="17"/>
  </r>
  <r>
    <x v="6"/>
  </r>
  <r>
    <x v="16"/>
  </r>
  <r>
    <x v="12"/>
  </r>
  <r>
    <x v="1"/>
  </r>
  <r>
    <x v="0"/>
  </r>
  <r>
    <x v="4"/>
  </r>
  <r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0"/>
  </r>
  <r>
    <x v="5"/>
  </r>
  <r>
    <x v="11"/>
  </r>
  <r>
    <x v="12"/>
  </r>
  <r>
    <x v="13"/>
  </r>
  <r>
    <x v="5"/>
  </r>
  <r>
    <x v="14"/>
  </r>
  <r>
    <x v="15"/>
  </r>
  <r>
    <x v="16"/>
  </r>
  <r>
    <x v="11"/>
  </r>
  <r>
    <x v="17"/>
  </r>
  <r>
    <x v="8"/>
  </r>
  <r>
    <x v="7"/>
  </r>
  <r>
    <x v="0"/>
  </r>
  <r>
    <x v="18"/>
  </r>
  <r>
    <x v="19"/>
  </r>
  <r>
    <x v="15"/>
  </r>
  <r>
    <x v="18"/>
  </r>
  <r>
    <x v="4"/>
  </r>
  <r>
    <x v="8"/>
  </r>
  <r>
    <x v="20"/>
  </r>
  <r>
    <x v="9"/>
  </r>
  <r>
    <x v="21"/>
  </r>
  <r>
    <x v="0"/>
  </r>
  <r>
    <x v="22"/>
  </r>
  <r>
    <x v="11"/>
  </r>
  <r>
    <x v="12"/>
  </r>
  <r>
    <x v="23"/>
  </r>
  <r>
    <x v="5"/>
  </r>
  <r>
    <x v="11"/>
  </r>
  <r>
    <x v="17"/>
  </r>
  <r>
    <x v="8"/>
  </r>
  <r>
    <x v="7"/>
  </r>
  <r>
    <x v="0"/>
  </r>
  <r>
    <x v="18"/>
  </r>
  <r>
    <x v="19"/>
  </r>
  <r>
    <x v="15"/>
  </r>
  <r>
    <x v="18"/>
  </r>
  <r>
    <x v="4"/>
  </r>
  <r>
    <x v="8"/>
  </r>
  <r>
    <x v="20"/>
  </r>
  <r>
    <x v="9"/>
  </r>
  <r>
    <x v="21"/>
  </r>
  <r>
    <x v="0"/>
  </r>
  <r>
    <x v="22"/>
  </r>
  <r>
    <x v="11"/>
  </r>
  <r>
    <x v="12"/>
  </r>
  <r>
    <x v="23"/>
  </r>
  <r>
    <x v="5"/>
  </r>
  <r>
    <x v="11"/>
  </r>
  <r>
    <x v="17"/>
  </r>
  <r>
    <x v="8"/>
  </r>
  <r>
    <x v="7"/>
  </r>
  <r>
    <x v="0"/>
  </r>
  <r>
    <x v="18"/>
  </r>
  <r>
    <x v="19"/>
  </r>
  <r>
    <x v="15"/>
  </r>
  <r>
    <x v="18"/>
  </r>
  <r>
    <x v="4"/>
  </r>
  <r>
    <x v="8"/>
  </r>
  <r>
    <x v="20"/>
  </r>
  <r>
    <x v="9"/>
  </r>
  <r>
    <x v="21"/>
  </r>
  <r>
    <x v="0"/>
  </r>
  <r>
    <x v="22"/>
  </r>
  <r>
    <x v="11"/>
  </r>
  <r>
    <x v="12"/>
  </r>
  <r>
    <x v="23"/>
  </r>
  <r>
    <x v="5"/>
  </r>
  <r>
    <x v="11"/>
  </r>
  <r>
    <x v="17"/>
  </r>
  <r>
    <x v="8"/>
  </r>
  <r>
    <x v="7"/>
  </r>
  <r>
    <x v="0"/>
  </r>
  <r>
    <x v="18"/>
  </r>
  <r>
    <x v="19"/>
  </r>
  <r>
    <x v="15"/>
  </r>
  <r>
    <x v="18"/>
  </r>
  <r>
    <x v="4"/>
  </r>
  <r>
    <x v="8"/>
  </r>
  <r>
    <x v="20"/>
  </r>
  <r>
    <x v="9"/>
  </r>
  <r>
    <x v="21"/>
  </r>
  <r>
    <x v="0"/>
  </r>
  <r>
    <x v="22"/>
  </r>
  <r>
    <x v="11"/>
  </r>
  <r>
    <x v="12"/>
  </r>
  <r>
    <x v="23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A2AF5-6B09-417E-AD05-A4F4BFD817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5:D35" firstHeaderRow="1" firstDataRow="1" firstDataCol="1"/>
  <pivotFields count="1">
    <pivotField axis="axisRow" dataField="1" showAll="0">
      <items count="20">
        <item x="16"/>
        <item x="0"/>
        <item x="12"/>
        <item x="7"/>
        <item x="10"/>
        <item x="1"/>
        <item x="5"/>
        <item x="11"/>
        <item x="2"/>
        <item x="13"/>
        <item x="9"/>
        <item x="6"/>
        <item x="15"/>
        <item x="3"/>
        <item x="8"/>
        <item x="4"/>
        <item x="14"/>
        <item x="18"/>
        <item x="1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44AF2-230A-46EF-87CB-D24C5464F17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E44" firstHeaderRow="1" firstDataRow="1" firstDataCol="1"/>
  <pivotFields count="1">
    <pivotField axis="axisRow" dataField="1" showAll="0">
      <items count="29">
        <item x="2"/>
        <item x="6"/>
        <item x="12"/>
        <item x="10"/>
        <item x="21"/>
        <item x="1"/>
        <item x="17"/>
        <item x="20"/>
        <item x="27"/>
        <item x="9"/>
        <item x="25"/>
        <item x="7"/>
        <item x="18"/>
        <item x="13"/>
        <item x="26"/>
        <item x="4"/>
        <item x="19"/>
        <item x="0"/>
        <item x="15"/>
        <item x="22"/>
        <item x="24"/>
        <item x="11"/>
        <item x="5"/>
        <item x="23"/>
        <item x="16"/>
        <item x="8"/>
        <item x="14"/>
        <item x="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Purchase am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1A10F-E120-48B0-8A08-D021F5EBE504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7:E42" firstHeaderRow="1" firstDataRow="1" firstDataCol="1"/>
  <pivotFields count="1"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atings" fld="0" subtotal="count" baseField="0" baseItem="0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7C028-576E-4317-AFEF-39138268B95C}" name="PivotTable1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1:F61" firstHeaderRow="1" firstDataRow="1" firstDataCol="1"/>
  <pivotFields count="1">
    <pivotField axis="axisRow" dataField="1" showAll="0">
      <items count="20">
        <item x="1"/>
        <item x="5"/>
        <item x="7"/>
        <item x="11"/>
        <item x="2"/>
        <item x="16"/>
        <item x="15"/>
        <item x="0"/>
        <item x="8"/>
        <item x="14"/>
        <item x="4"/>
        <item x="12"/>
        <item x="17"/>
        <item x="9"/>
        <item x="6"/>
        <item x="13"/>
        <item x="3"/>
        <item x="18"/>
        <item x="10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Monthly Sal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FBFEA-4C39-4315-AA66-EE6E3BC80C71}" name="PivotTable2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1:F66" firstHeaderRow="1" firstDataRow="1" firstDataCol="1"/>
  <pivotFields count="1">
    <pivotField axis="axisRow" dataField="1" showAll="0">
      <items count="25">
        <item x="10"/>
        <item x="21"/>
        <item x="3"/>
        <item x="7"/>
        <item x="13"/>
        <item x="23"/>
        <item x="0"/>
        <item x="15"/>
        <item x="17"/>
        <item x="12"/>
        <item x="16"/>
        <item x="8"/>
        <item x="22"/>
        <item x="5"/>
        <item x="18"/>
        <item x="20"/>
        <item x="4"/>
        <item x="11"/>
        <item x="2"/>
        <item x="14"/>
        <item x="19"/>
        <item x="9"/>
        <item x="6"/>
        <item x="1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Response Times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15" zoomScaleNormal="115" workbookViewId="0">
      <selection activeCell="E9" sqref="E9"/>
    </sheetView>
  </sheetViews>
  <sheetFormatPr defaultRowHeight="14.4" x14ac:dyDescent="0.3"/>
  <cols>
    <col min="1" max="1" width="13.109375" customWidth="1"/>
    <col min="2" max="2" width="13.6640625" customWidth="1"/>
  </cols>
  <sheetData>
    <row r="1" spans="1:13" x14ac:dyDescent="0.3">
      <c r="A1" s="5" t="s">
        <v>0</v>
      </c>
      <c r="B1" s="5"/>
      <c r="C1" s="5"/>
      <c r="D1" s="5"/>
      <c r="E1" s="5"/>
      <c r="F1" s="5"/>
      <c r="G1" s="5"/>
    </row>
    <row r="2" spans="1:13" x14ac:dyDescent="0.3">
      <c r="A2" s="5" t="s">
        <v>1</v>
      </c>
      <c r="B2" s="5"/>
      <c r="C2" s="5"/>
      <c r="D2" s="5"/>
      <c r="E2" s="5"/>
      <c r="F2" s="5"/>
      <c r="G2" s="5"/>
    </row>
    <row r="3" spans="1:13" x14ac:dyDescent="0.3">
      <c r="A3" s="5"/>
      <c r="B3" s="5"/>
      <c r="C3" s="5"/>
      <c r="D3" s="5"/>
      <c r="E3" s="5"/>
      <c r="F3" s="5"/>
      <c r="G3" s="5"/>
    </row>
    <row r="4" spans="1:13" x14ac:dyDescent="0.3">
      <c r="A4" s="5" t="s">
        <v>2</v>
      </c>
      <c r="B4" s="5"/>
      <c r="C4" s="5"/>
      <c r="D4" s="5"/>
      <c r="E4" s="5"/>
      <c r="F4" s="5"/>
      <c r="G4" s="5"/>
    </row>
    <row r="5" spans="1:13" x14ac:dyDescent="0.3">
      <c r="A5" s="5" t="s">
        <v>3</v>
      </c>
      <c r="B5" s="5"/>
      <c r="C5" s="5"/>
      <c r="D5" s="5"/>
      <c r="E5" s="5"/>
      <c r="F5" s="5"/>
      <c r="G5" s="5"/>
    </row>
    <row r="6" spans="1:13" x14ac:dyDescent="0.3">
      <c r="A6" s="5" t="s">
        <v>4</v>
      </c>
      <c r="B6" s="5"/>
      <c r="C6" s="5"/>
      <c r="D6" s="5"/>
      <c r="E6" s="5"/>
      <c r="F6" s="5"/>
      <c r="G6" s="5"/>
    </row>
    <row r="9" spans="1:13" x14ac:dyDescent="0.3">
      <c r="A9" s="6" t="s">
        <v>5</v>
      </c>
      <c r="B9" s="6" t="s">
        <v>6</v>
      </c>
    </row>
    <row r="10" spans="1:13" x14ac:dyDescent="0.3">
      <c r="A10" s="7" t="s">
        <v>7</v>
      </c>
      <c r="B10" s="7">
        <v>120</v>
      </c>
    </row>
    <row r="11" spans="1:13" x14ac:dyDescent="0.3">
      <c r="A11" s="7" t="s">
        <v>8</v>
      </c>
      <c r="B11" s="7">
        <v>110</v>
      </c>
      <c r="E11" s="5" t="s">
        <v>17</v>
      </c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7" t="s">
        <v>9</v>
      </c>
      <c r="B12" s="7">
        <v>130</v>
      </c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7" t="s">
        <v>10</v>
      </c>
      <c r="B13" s="7">
        <v>115</v>
      </c>
      <c r="E13" s="5" t="s">
        <v>18</v>
      </c>
      <c r="F13" s="5"/>
      <c r="G13" s="5"/>
      <c r="H13" s="5"/>
      <c r="I13" s="5"/>
      <c r="J13" s="5"/>
      <c r="K13" s="5"/>
      <c r="L13" s="5"/>
      <c r="M13" s="8">
        <f>MAX(B10:B19)-MIN(B10:B19)</f>
        <v>35</v>
      </c>
    </row>
    <row r="14" spans="1:13" x14ac:dyDescent="0.3">
      <c r="A14" s="7" t="s">
        <v>11</v>
      </c>
      <c r="B14" s="7">
        <v>125</v>
      </c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7" t="s">
        <v>12</v>
      </c>
      <c r="B15" s="7">
        <v>105</v>
      </c>
      <c r="E15" s="5" t="s">
        <v>19</v>
      </c>
      <c r="F15" s="5"/>
      <c r="G15" s="5"/>
      <c r="H15" s="5"/>
      <c r="I15" s="5"/>
      <c r="J15" s="5"/>
      <c r="K15" s="5"/>
      <c r="L15" s="5"/>
      <c r="M15" s="8">
        <f>_xlfn.VAR.S(B10:B19)</f>
        <v>123.33333333333333</v>
      </c>
    </row>
    <row r="16" spans="1:13" x14ac:dyDescent="0.3">
      <c r="A16" s="7" t="s">
        <v>13</v>
      </c>
      <c r="B16" s="7">
        <v>135</v>
      </c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7" t="s">
        <v>14</v>
      </c>
      <c r="B17" s="7">
        <v>115</v>
      </c>
      <c r="E17" s="5" t="s">
        <v>20</v>
      </c>
      <c r="F17" s="5"/>
      <c r="G17" s="5"/>
      <c r="H17" s="5"/>
      <c r="I17" s="5"/>
      <c r="J17" s="5"/>
      <c r="K17" s="5"/>
      <c r="L17" s="5"/>
      <c r="M17" s="8">
        <f>_xlfn.STDEV.S(B10:B19)</f>
        <v>11.105554165971787</v>
      </c>
    </row>
    <row r="18" spans="1:13" x14ac:dyDescent="0.3">
      <c r="A18" s="7" t="s">
        <v>15</v>
      </c>
      <c r="B18" s="7">
        <v>125</v>
      </c>
      <c r="E18" s="5" t="s">
        <v>21</v>
      </c>
      <c r="F18" s="5"/>
      <c r="G18" s="5"/>
      <c r="H18" s="5"/>
      <c r="I18" s="5"/>
      <c r="J18" s="5"/>
      <c r="K18" s="5"/>
      <c r="L18" s="5"/>
      <c r="M18" s="5"/>
    </row>
    <row r="19" spans="1:13" x14ac:dyDescent="0.3">
      <c r="A19" s="7" t="s">
        <v>16</v>
      </c>
      <c r="B19" s="7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6BD5-5067-41BA-BBD7-ABA1DB83E8D6}">
  <dimension ref="A1:M34"/>
  <sheetViews>
    <sheetView zoomScale="115" zoomScaleNormal="115" workbookViewId="0">
      <selection activeCell="M40" sqref="M40"/>
    </sheetView>
  </sheetViews>
  <sheetFormatPr defaultRowHeight="14.4" x14ac:dyDescent="0.3"/>
  <cols>
    <col min="2" max="2" width="10.77734375" bestFit="1" customWidth="1"/>
    <col min="3" max="3" width="9.88671875" bestFit="1" customWidth="1"/>
  </cols>
  <sheetData>
    <row r="1" spans="1:12" x14ac:dyDescent="0.3">
      <c r="A1" s="5" t="s">
        <v>94</v>
      </c>
      <c r="B1" s="5"/>
      <c r="C1" s="5"/>
      <c r="D1" s="5"/>
      <c r="E1" s="5"/>
      <c r="F1" s="5"/>
      <c r="G1" s="5"/>
      <c r="H1" s="5"/>
    </row>
    <row r="2" spans="1:12" x14ac:dyDescent="0.3">
      <c r="A2" s="5" t="s">
        <v>95</v>
      </c>
      <c r="B2" s="5"/>
      <c r="C2" s="5"/>
      <c r="D2" s="5"/>
      <c r="E2" s="5"/>
      <c r="F2" s="5"/>
      <c r="G2" s="5"/>
      <c r="H2" s="5"/>
    </row>
    <row r="3" spans="1:12" x14ac:dyDescent="0.3">
      <c r="A3" s="5"/>
      <c r="B3" s="5"/>
      <c r="C3" s="5"/>
      <c r="D3" s="5"/>
      <c r="E3" s="5"/>
      <c r="F3" s="5"/>
      <c r="G3" s="5"/>
      <c r="H3" s="5"/>
    </row>
    <row r="4" spans="1:12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12" x14ac:dyDescent="0.3">
      <c r="A5" s="5" t="s">
        <v>96</v>
      </c>
      <c r="B5" s="5"/>
      <c r="C5" s="5"/>
      <c r="D5" s="5"/>
      <c r="E5" s="5"/>
      <c r="F5" s="5"/>
      <c r="G5" s="5"/>
      <c r="H5" s="5"/>
    </row>
    <row r="6" spans="1:12" x14ac:dyDescent="0.3">
      <c r="A6" s="5" t="s">
        <v>97</v>
      </c>
      <c r="B6" s="5"/>
      <c r="C6" s="5"/>
      <c r="D6" s="5"/>
      <c r="E6" s="5"/>
      <c r="F6" s="5"/>
      <c r="G6" s="5"/>
      <c r="H6" s="5"/>
    </row>
    <row r="9" spans="1:12" x14ac:dyDescent="0.3">
      <c r="B9" s="6" t="s">
        <v>98</v>
      </c>
      <c r="C9" s="6" t="s">
        <v>99</v>
      </c>
      <c r="E9" s="5" t="s">
        <v>25</v>
      </c>
      <c r="F9" s="5"/>
      <c r="G9" s="5"/>
      <c r="H9" s="5"/>
      <c r="I9" s="5"/>
      <c r="J9" s="5"/>
      <c r="K9" s="5"/>
      <c r="L9" s="5"/>
    </row>
    <row r="10" spans="1:12" x14ac:dyDescent="0.3">
      <c r="B10" s="7" t="s">
        <v>100</v>
      </c>
      <c r="C10" s="7">
        <v>30</v>
      </c>
      <c r="E10" s="5"/>
      <c r="F10" s="5"/>
      <c r="G10" s="5"/>
      <c r="H10" s="5"/>
      <c r="I10" s="5"/>
      <c r="J10" s="5"/>
      <c r="K10" s="5"/>
      <c r="L10" s="5"/>
    </row>
    <row r="11" spans="1:12" x14ac:dyDescent="0.3">
      <c r="B11" s="7" t="s">
        <v>104</v>
      </c>
      <c r="C11" s="7">
        <v>40</v>
      </c>
      <c r="E11" s="5" t="s">
        <v>101</v>
      </c>
      <c r="F11" s="5"/>
      <c r="G11" s="5"/>
      <c r="H11" s="5"/>
      <c r="I11" s="5"/>
      <c r="J11" s="5"/>
      <c r="K11" s="5"/>
      <c r="L11" s="5"/>
    </row>
    <row r="12" spans="1:12" x14ac:dyDescent="0.3">
      <c r="B12" s="7" t="s">
        <v>105</v>
      </c>
      <c r="C12" s="7">
        <v>20</v>
      </c>
    </row>
    <row r="13" spans="1:12" x14ac:dyDescent="0.3">
      <c r="B13" s="7" t="s">
        <v>106</v>
      </c>
      <c r="C13" s="7">
        <v>10</v>
      </c>
    </row>
    <row r="14" spans="1:12" x14ac:dyDescent="0.3">
      <c r="B14" s="7" t="s">
        <v>107</v>
      </c>
      <c r="C14" s="7">
        <v>45</v>
      </c>
    </row>
    <row r="15" spans="1:12" x14ac:dyDescent="0.3">
      <c r="B15" s="7" t="s">
        <v>108</v>
      </c>
      <c r="C15" s="7">
        <v>25</v>
      </c>
    </row>
    <row r="16" spans="1:12" x14ac:dyDescent="0.3">
      <c r="B16" s="7" t="s">
        <v>109</v>
      </c>
      <c r="C16" s="7">
        <v>30</v>
      </c>
    </row>
    <row r="31" spans="5:13" x14ac:dyDescent="0.3">
      <c r="E31" s="5" t="s">
        <v>102</v>
      </c>
      <c r="F31" s="5"/>
      <c r="G31" s="5"/>
      <c r="H31" s="5"/>
      <c r="I31" s="5"/>
      <c r="J31" s="5"/>
      <c r="K31" s="5"/>
      <c r="L31" s="8">
        <f>MAX(C10:C16)</f>
        <v>45</v>
      </c>
      <c r="M31" s="8" t="str">
        <f ca="1">OFFSET(C14,0,-1)</f>
        <v>E</v>
      </c>
    </row>
    <row r="32" spans="5:13" x14ac:dyDescent="0.3">
      <c r="E32" s="5"/>
      <c r="F32" s="5"/>
      <c r="G32" s="5"/>
      <c r="H32" s="5"/>
      <c r="I32" s="5"/>
      <c r="J32" s="5"/>
      <c r="K32" s="5"/>
      <c r="L32" s="5"/>
      <c r="M32" s="5"/>
    </row>
    <row r="33" spans="5:13" x14ac:dyDescent="0.3">
      <c r="E33" s="5"/>
      <c r="F33" s="5"/>
      <c r="G33" s="5"/>
      <c r="H33" s="5"/>
      <c r="I33" s="5"/>
      <c r="J33" s="5"/>
      <c r="K33" s="5"/>
      <c r="L33" s="5"/>
      <c r="M33" s="5"/>
    </row>
    <row r="34" spans="5:13" x14ac:dyDescent="0.3">
      <c r="E34" s="5" t="s">
        <v>103</v>
      </c>
      <c r="F34" s="5"/>
      <c r="G34" s="5"/>
      <c r="H34" s="5"/>
      <c r="I34" s="5"/>
      <c r="J34" s="5"/>
      <c r="K34" s="5"/>
      <c r="L34" s="5"/>
      <c r="M34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B488-A329-43A2-9153-1C84529D9C9E}">
  <dimension ref="A1:K107"/>
  <sheetViews>
    <sheetView zoomScale="115" zoomScaleNormal="115" workbookViewId="0">
      <selection activeCell="K52" sqref="K52"/>
    </sheetView>
  </sheetViews>
  <sheetFormatPr defaultRowHeight="14.4" x14ac:dyDescent="0.3"/>
  <cols>
    <col min="4" max="4" width="12.5546875" bestFit="1" customWidth="1"/>
    <col min="5" max="5" width="15" bestFit="1" customWidth="1"/>
  </cols>
  <sheetData>
    <row r="1" spans="1:11" x14ac:dyDescent="0.3">
      <c r="A1" s="5" t="s">
        <v>110</v>
      </c>
      <c r="B1" s="5"/>
      <c r="C1" s="5"/>
      <c r="D1" s="5"/>
      <c r="E1" s="5"/>
      <c r="F1" s="5"/>
      <c r="G1" s="5"/>
      <c r="H1" s="5"/>
    </row>
    <row r="2" spans="1:11" x14ac:dyDescent="0.3">
      <c r="A2" s="5" t="s">
        <v>111</v>
      </c>
      <c r="B2" s="5"/>
      <c r="C2" s="5"/>
      <c r="D2" s="5"/>
      <c r="E2" s="5"/>
      <c r="F2" s="5"/>
      <c r="G2" s="5"/>
      <c r="H2" s="5"/>
    </row>
    <row r="3" spans="1:11" x14ac:dyDescent="0.3">
      <c r="A3" s="5"/>
      <c r="B3" s="5"/>
      <c r="C3" s="5"/>
      <c r="D3" s="5"/>
      <c r="E3" s="5"/>
      <c r="F3" s="5"/>
      <c r="G3" s="5"/>
      <c r="H3" s="5"/>
    </row>
    <row r="4" spans="1:11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11" x14ac:dyDescent="0.3">
      <c r="A5" s="5" t="s">
        <v>112</v>
      </c>
      <c r="B5" s="5"/>
      <c r="C5" s="5"/>
      <c r="D5" s="5"/>
      <c r="E5" s="5"/>
      <c r="F5" s="5"/>
      <c r="G5" s="5"/>
      <c r="H5" s="5"/>
    </row>
    <row r="7" spans="1:11" x14ac:dyDescent="0.3">
      <c r="B7" s="5" t="s">
        <v>113</v>
      </c>
    </row>
    <row r="8" spans="1:11" x14ac:dyDescent="0.3">
      <c r="B8">
        <v>4</v>
      </c>
    </row>
    <row r="9" spans="1:11" x14ac:dyDescent="0.3">
      <c r="B9">
        <v>5</v>
      </c>
      <c r="D9" s="5" t="s">
        <v>25</v>
      </c>
      <c r="E9" s="5"/>
      <c r="F9" s="5"/>
      <c r="G9" s="5"/>
      <c r="H9" s="5"/>
      <c r="I9" s="5"/>
      <c r="J9" s="5"/>
      <c r="K9" s="5"/>
    </row>
    <row r="10" spans="1:11" x14ac:dyDescent="0.3">
      <c r="B10">
        <v>3</v>
      </c>
      <c r="D10" s="5"/>
      <c r="E10" s="5"/>
      <c r="F10" s="5"/>
      <c r="G10" s="5"/>
      <c r="H10" s="5"/>
      <c r="I10" s="5"/>
      <c r="J10" s="5"/>
      <c r="K10" s="5"/>
    </row>
    <row r="11" spans="1:11" x14ac:dyDescent="0.3">
      <c r="B11">
        <v>4</v>
      </c>
      <c r="D11" s="5" t="s">
        <v>114</v>
      </c>
      <c r="E11" s="5"/>
      <c r="F11" s="5"/>
      <c r="G11" s="5"/>
      <c r="H11" s="5"/>
      <c r="I11" s="5"/>
      <c r="J11" s="5"/>
      <c r="K11" s="5"/>
    </row>
    <row r="12" spans="1:11" x14ac:dyDescent="0.3">
      <c r="B12">
        <v>4</v>
      </c>
    </row>
    <row r="13" spans="1:11" x14ac:dyDescent="0.3">
      <c r="B13">
        <v>3</v>
      </c>
    </row>
    <row r="14" spans="1:11" x14ac:dyDescent="0.3">
      <c r="B14">
        <v>2</v>
      </c>
    </row>
    <row r="15" spans="1:11" x14ac:dyDescent="0.3">
      <c r="B15">
        <v>5</v>
      </c>
    </row>
    <row r="16" spans="1:11" x14ac:dyDescent="0.3">
      <c r="B16">
        <v>4</v>
      </c>
    </row>
    <row r="17" spans="2:11" x14ac:dyDescent="0.3">
      <c r="B17">
        <v>3</v>
      </c>
    </row>
    <row r="18" spans="2:11" x14ac:dyDescent="0.3">
      <c r="B18">
        <v>5</v>
      </c>
    </row>
    <row r="19" spans="2:11" x14ac:dyDescent="0.3">
      <c r="B19">
        <v>4</v>
      </c>
    </row>
    <row r="20" spans="2:11" x14ac:dyDescent="0.3">
      <c r="B20">
        <v>2</v>
      </c>
    </row>
    <row r="21" spans="2:11" x14ac:dyDescent="0.3">
      <c r="B21">
        <v>3</v>
      </c>
    </row>
    <row r="22" spans="2:11" x14ac:dyDescent="0.3">
      <c r="B22">
        <v>4</v>
      </c>
    </row>
    <row r="23" spans="2:11" x14ac:dyDescent="0.3">
      <c r="B23">
        <v>5</v>
      </c>
    </row>
    <row r="24" spans="2:11" x14ac:dyDescent="0.3">
      <c r="B24">
        <v>3</v>
      </c>
    </row>
    <row r="25" spans="2:11" x14ac:dyDescent="0.3">
      <c r="B25">
        <v>4</v>
      </c>
    </row>
    <row r="26" spans="2:11" x14ac:dyDescent="0.3">
      <c r="B26">
        <v>5</v>
      </c>
    </row>
    <row r="27" spans="2:11" x14ac:dyDescent="0.3">
      <c r="B27">
        <v>3</v>
      </c>
    </row>
    <row r="28" spans="2:11" x14ac:dyDescent="0.3">
      <c r="B28">
        <v>4</v>
      </c>
    </row>
    <row r="29" spans="2:11" x14ac:dyDescent="0.3">
      <c r="B29">
        <v>3</v>
      </c>
    </row>
    <row r="30" spans="2:11" x14ac:dyDescent="0.3">
      <c r="B30">
        <v>2</v>
      </c>
    </row>
    <row r="31" spans="2:11" x14ac:dyDescent="0.3">
      <c r="B31">
        <v>4</v>
      </c>
      <c r="D31" s="5" t="s">
        <v>115</v>
      </c>
      <c r="E31" s="5"/>
      <c r="F31" s="5"/>
      <c r="G31" s="5"/>
      <c r="H31" s="5"/>
      <c r="I31" s="5"/>
      <c r="J31" s="8">
        <f>MODE(B8:B107)</f>
        <v>4</v>
      </c>
      <c r="K31" s="5"/>
    </row>
    <row r="32" spans="2:11" x14ac:dyDescent="0.3">
      <c r="B32">
        <v>5</v>
      </c>
      <c r="D32" s="5"/>
      <c r="E32" s="5"/>
      <c r="F32" s="5"/>
      <c r="G32" s="5"/>
      <c r="H32" s="5"/>
      <c r="I32" s="5"/>
      <c r="J32" s="5"/>
      <c r="K32" s="5"/>
    </row>
    <row r="33" spans="2:11" x14ac:dyDescent="0.3">
      <c r="B33">
        <v>3</v>
      </c>
      <c r="D33" s="5"/>
      <c r="E33" s="5"/>
      <c r="F33" s="5"/>
      <c r="G33" s="5"/>
      <c r="H33" s="5"/>
      <c r="I33" s="5"/>
      <c r="J33" s="5"/>
      <c r="K33" s="5"/>
    </row>
    <row r="34" spans="2:11" x14ac:dyDescent="0.3">
      <c r="B34">
        <v>4</v>
      </c>
      <c r="D34" s="5"/>
      <c r="E34" s="5"/>
      <c r="F34" s="5"/>
      <c r="G34" s="5"/>
      <c r="H34" s="5"/>
      <c r="I34" s="5"/>
      <c r="J34" s="5"/>
      <c r="K34" s="5"/>
    </row>
    <row r="35" spans="2:11" x14ac:dyDescent="0.3">
      <c r="B35">
        <v>5</v>
      </c>
      <c r="D35" s="5" t="s">
        <v>116</v>
      </c>
      <c r="E35" s="5"/>
      <c r="F35" s="5"/>
      <c r="G35" s="5"/>
      <c r="H35" s="5"/>
      <c r="I35" s="5"/>
      <c r="J35" s="5"/>
      <c r="K35" s="5"/>
    </row>
    <row r="36" spans="2:11" x14ac:dyDescent="0.3">
      <c r="B36">
        <v>4</v>
      </c>
    </row>
    <row r="37" spans="2:11" x14ac:dyDescent="0.3">
      <c r="B37">
        <v>3</v>
      </c>
      <c r="D37" s="3" t="s">
        <v>76</v>
      </c>
      <c r="E37" t="s">
        <v>117</v>
      </c>
    </row>
    <row r="38" spans="2:11" x14ac:dyDescent="0.3">
      <c r="B38">
        <v>3</v>
      </c>
      <c r="D38" s="4">
        <v>2</v>
      </c>
      <c r="E38" s="2">
        <v>8</v>
      </c>
    </row>
    <row r="39" spans="2:11" x14ac:dyDescent="0.3">
      <c r="B39">
        <v>4</v>
      </c>
      <c r="D39" s="4">
        <v>3</v>
      </c>
      <c r="E39" s="2">
        <v>30</v>
      </c>
    </row>
    <row r="40" spans="2:11" x14ac:dyDescent="0.3">
      <c r="B40">
        <v>5</v>
      </c>
      <c r="D40" s="4">
        <v>4</v>
      </c>
      <c r="E40" s="2">
        <v>39</v>
      </c>
    </row>
    <row r="41" spans="2:11" x14ac:dyDescent="0.3">
      <c r="B41">
        <v>2</v>
      </c>
      <c r="D41" s="4">
        <v>5</v>
      </c>
      <c r="E41" s="2">
        <v>23</v>
      </c>
    </row>
    <row r="42" spans="2:11" x14ac:dyDescent="0.3">
      <c r="B42">
        <v>3</v>
      </c>
      <c r="D42" s="4" t="s">
        <v>77</v>
      </c>
      <c r="E42" s="2">
        <v>100</v>
      </c>
    </row>
    <row r="43" spans="2:11" x14ac:dyDescent="0.3">
      <c r="B43">
        <v>4</v>
      </c>
    </row>
    <row r="44" spans="2:11" x14ac:dyDescent="0.3">
      <c r="B44">
        <v>4</v>
      </c>
    </row>
    <row r="45" spans="2:11" x14ac:dyDescent="0.3">
      <c r="B45">
        <v>3</v>
      </c>
    </row>
    <row r="46" spans="2:11" x14ac:dyDescent="0.3">
      <c r="B46">
        <v>5</v>
      </c>
    </row>
    <row r="47" spans="2:11" x14ac:dyDescent="0.3">
      <c r="B47">
        <v>4</v>
      </c>
    </row>
    <row r="48" spans="2:11" x14ac:dyDescent="0.3">
      <c r="B48">
        <v>3</v>
      </c>
    </row>
    <row r="49" spans="2:2" x14ac:dyDescent="0.3">
      <c r="B49">
        <v>4</v>
      </c>
    </row>
    <row r="50" spans="2:2" x14ac:dyDescent="0.3">
      <c r="B50">
        <v>5</v>
      </c>
    </row>
    <row r="51" spans="2:2" x14ac:dyDescent="0.3">
      <c r="B51">
        <v>4</v>
      </c>
    </row>
    <row r="52" spans="2:2" x14ac:dyDescent="0.3">
      <c r="B52">
        <v>2</v>
      </c>
    </row>
    <row r="53" spans="2:2" x14ac:dyDescent="0.3">
      <c r="B53">
        <v>3</v>
      </c>
    </row>
    <row r="54" spans="2:2" x14ac:dyDescent="0.3">
      <c r="B54">
        <v>4</v>
      </c>
    </row>
    <row r="55" spans="2:2" x14ac:dyDescent="0.3">
      <c r="B55">
        <v>5</v>
      </c>
    </row>
    <row r="56" spans="2:2" x14ac:dyDescent="0.3">
      <c r="B56">
        <v>3</v>
      </c>
    </row>
    <row r="57" spans="2:2" x14ac:dyDescent="0.3">
      <c r="B57">
        <v>4</v>
      </c>
    </row>
    <row r="58" spans="2:2" x14ac:dyDescent="0.3">
      <c r="B58">
        <v>5</v>
      </c>
    </row>
    <row r="59" spans="2:2" x14ac:dyDescent="0.3">
      <c r="B59">
        <v>4</v>
      </c>
    </row>
    <row r="60" spans="2:2" x14ac:dyDescent="0.3">
      <c r="B60">
        <v>3</v>
      </c>
    </row>
    <row r="61" spans="2:2" x14ac:dyDescent="0.3">
      <c r="B61">
        <v>4</v>
      </c>
    </row>
    <row r="62" spans="2:2" x14ac:dyDescent="0.3">
      <c r="B62">
        <v>5</v>
      </c>
    </row>
    <row r="63" spans="2:2" x14ac:dyDescent="0.3">
      <c r="B63">
        <v>3</v>
      </c>
    </row>
    <row r="64" spans="2:2" x14ac:dyDescent="0.3">
      <c r="B64">
        <v>4</v>
      </c>
    </row>
    <row r="65" spans="2:2" x14ac:dyDescent="0.3">
      <c r="B65">
        <v>5</v>
      </c>
    </row>
    <row r="66" spans="2:2" x14ac:dyDescent="0.3">
      <c r="B66">
        <v>4</v>
      </c>
    </row>
    <row r="67" spans="2:2" x14ac:dyDescent="0.3">
      <c r="B67">
        <v>3</v>
      </c>
    </row>
    <row r="68" spans="2:2" x14ac:dyDescent="0.3">
      <c r="B68">
        <v>3</v>
      </c>
    </row>
    <row r="69" spans="2:2" x14ac:dyDescent="0.3">
      <c r="B69">
        <v>4</v>
      </c>
    </row>
    <row r="70" spans="2:2" x14ac:dyDescent="0.3">
      <c r="B70">
        <v>5</v>
      </c>
    </row>
    <row r="71" spans="2:2" x14ac:dyDescent="0.3">
      <c r="B71">
        <v>2</v>
      </c>
    </row>
    <row r="72" spans="2:2" x14ac:dyDescent="0.3">
      <c r="B72">
        <v>3</v>
      </c>
    </row>
    <row r="73" spans="2:2" x14ac:dyDescent="0.3">
      <c r="B73">
        <v>4</v>
      </c>
    </row>
    <row r="74" spans="2:2" x14ac:dyDescent="0.3">
      <c r="B74">
        <v>4</v>
      </c>
    </row>
    <row r="75" spans="2:2" x14ac:dyDescent="0.3">
      <c r="B75">
        <v>3</v>
      </c>
    </row>
    <row r="76" spans="2:2" x14ac:dyDescent="0.3">
      <c r="B76">
        <v>5</v>
      </c>
    </row>
    <row r="77" spans="2:2" x14ac:dyDescent="0.3">
      <c r="B77">
        <v>4</v>
      </c>
    </row>
    <row r="78" spans="2:2" x14ac:dyDescent="0.3">
      <c r="B78">
        <v>3</v>
      </c>
    </row>
    <row r="79" spans="2:2" x14ac:dyDescent="0.3">
      <c r="B79">
        <v>4</v>
      </c>
    </row>
    <row r="80" spans="2:2" x14ac:dyDescent="0.3">
      <c r="B80">
        <v>5</v>
      </c>
    </row>
    <row r="81" spans="2:2" x14ac:dyDescent="0.3">
      <c r="B81">
        <v>4</v>
      </c>
    </row>
    <row r="82" spans="2:2" x14ac:dyDescent="0.3">
      <c r="B82">
        <v>2</v>
      </c>
    </row>
    <row r="83" spans="2:2" x14ac:dyDescent="0.3">
      <c r="B83">
        <v>3</v>
      </c>
    </row>
    <row r="84" spans="2:2" x14ac:dyDescent="0.3">
      <c r="B84">
        <v>4</v>
      </c>
    </row>
    <row r="85" spans="2:2" x14ac:dyDescent="0.3">
      <c r="B85">
        <v>5</v>
      </c>
    </row>
    <row r="86" spans="2:2" x14ac:dyDescent="0.3">
      <c r="B86">
        <v>3</v>
      </c>
    </row>
    <row r="87" spans="2:2" x14ac:dyDescent="0.3">
      <c r="B87">
        <v>4</v>
      </c>
    </row>
    <row r="88" spans="2:2" x14ac:dyDescent="0.3">
      <c r="B88">
        <v>5</v>
      </c>
    </row>
    <row r="89" spans="2:2" x14ac:dyDescent="0.3">
      <c r="B89">
        <v>4</v>
      </c>
    </row>
    <row r="90" spans="2:2" x14ac:dyDescent="0.3">
      <c r="B90">
        <v>3</v>
      </c>
    </row>
    <row r="91" spans="2:2" x14ac:dyDescent="0.3">
      <c r="B91">
        <v>4</v>
      </c>
    </row>
    <row r="92" spans="2:2" x14ac:dyDescent="0.3">
      <c r="B92">
        <v>5</v>
      </c>
    </row>
    <row r="93" spans="2:2" x14ac:dyDescent="0.3">
      <c r="B93">
        <v>3</v>
      </c>
    </row>
    <row r="94" spans="2:2" x14ac:dyDescent="0.3">
      <c r="B94">
        <v>4</v>
      </c>
    </row>
    <row r="95" spans="2:2" x14ac:dyDescent="0.3">
      <c r="B95">
        <v>5</v>
      </c>
    </row>
    <row r="96" spans="2:2" x14ac:dyDescent="0.3">
      <c r="B96">
        <v>4</v>
      </c>
    </row>
    <row r="97" spans="2:2" x14ac:dyDescent="0.3">
      <c r="B97">
        <v>3</v>
      </c>
    </row>
    <row r="98" spans="2:2" x14ac:dyDescent="0.3">
      <c r="B98">
        <v>3</v>
      </c>
    </row>
    <row r="99" spans="2:2" x14ac:dyDescent="0.3">
      <c r="B99">
        <v>4</v>
      </c>
    </row>
    <row r="100" spans="2:2" x14ac:dyDescent="0.3">
      <c r="B100">
        <v>5</v>
      </c>
    </row>
    <row r="101" spans="2:2" x14ac:dyDescent="0.3">
      <c r="B101">
        <v>2</v>
      </c>
    </row>
    <row r="102" spans="2:2" x14ac:dyDescent="0.3">
      <c r="B102">
        <v>3</v>
      </c>
    </row>
    <row r="103" spans="2:2" x14ac:dyDescent="0.3">
      <c r="B103">
        <v>4</v>
      </c>
    </row>
    <row r="104" spans="2:2" x14ac:dyDescent="0.3">
      <c r="B104">
        <v>4</v>
      </c>
    </row>
    <row r="105" spans="2:2" x14ac:dyDescent="0.3">
      <c r="B105">
        <v>3</v>
      </c>
    </row>
    <row r="106" spans="2:2" x14ac:dyDescent="0.3">
      <c r="B106">
        <v>5</v>
      </c>
    </row>
    <row r="107" spans="2:2" x14ac:dyDescent="0.3">
      <c r="B107">
        <v>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32E1-0681-433E-9CD9-2148E625ED76}">
  <dimension ref="A1:L61"/>
  <sheetViews>
    <sheetView zoomScale="115" zoomScaleNormal="115" workbookViewId="0">
      <selection activeCell="O59" sqref="O59"/>
    </sheetView>
  </sheetViews>
  <sheetFormatPr defaultRowHeight="14.4" x14ac:dyDescent="0.3"/>
  <cols>
    <col min="5" max="5" width="12.5546875" bestFit="1" customWidth="1"/>
    <col min="6" max="6" width="20.88671875" bestFit="1" customWidth="1"/>
  </cols>
  <sheetData>
    <row r="1" spans="1:8" x14ac:dyDescent="0.3">
      <c r="A1" s="5" t="s">
        <v>118</v>
      </c>
      <c r="B1" s="5"/>
      <c r="C1" s="5"/>
      <c r="D1" s="5"/>
      <c r="E1" s="5"/>
      <c r="F1" s="5"/>
      <c r="G1" s="5"/>
      <c r="H1" s="5"/>
    </row>
    <row r="2" spans="1:8" x14ac:dyDescent="0.3">
      <c r="A2" s="5" t="s">
        <v>119</v>
      </c>
      <c r="B2" s="5"/>
      <c r="C2" s="5"/>
      <c r="D2" s="5"/>
      <c r="E2" s="5"/>
      <c r="F2" s="5"/>
      <c r="G2" s="5"/>
      <c r="H2" s="5"/>
    </row>
    <row r="3" spans="1:8" x14ac:dyDescent="0.3">
      <c r="A3" s="5"/>
      <c r="B3" s="5"/>
      <c r="C3" s="5"/>
      <c r="D3" s="5"/>
      <c r="E3" s="5"/>
      <c r="F3" s="5"/>
      <c r="G3" s="5"/>
      <c r="H3" s="5"/>
    </row>
    <row r="4" spans="1:8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8" x14ac:dyDescent="0.3">
      <c r="A5" s="5" t="s">
        <v>120</v>
      </c>
      <c r="B5" s="5"/>
      <c r="C5" s="5"/>
      <c r="D5" s="5"/>
      <c r="E5" s="5"/>
      <c r="F5" s="5"/>
      <c r="G5" s="5"/>
      <c r="H5" s="5"/>
    </row>
    <row r="6" spans="1:8" x14ac:dyDescent="0.3">
      <c r="A6" s="5" t="s">
        <v>121</v>
      </c>
      <c r="B6" s="5"/>
      <c r="C6" s="5"/>
      <c r="D6" s="5"/>
      <c r="E6" s="5"/>
      <c r="F6" s="5"/>
      <c r="G6" s="5"/>
      <c r="H6" s="5"/>
    </row>
    <row r="9" spans="1:8" x14ac:dyDescent="0.3">
      <c r="B9" s="5" t="s">
        <v>122</v>
      </c>
    </row>
    <row r="10" spans="1:8" x14ac:dyDescent="0.3">
      <c r="B10">
        <v>35</v>
      </c>
    </row>
    <row r="11" spans="1:8" x14ac:dyDescent="0.3">
      <c r="B11">
        <v>28</v>
      </c>
      <c r="E11" s="5" t="s">
        <v>25</v>
      </c>
    </row>
    <row r="12" spans="1:8" x14ac:dyDescent="0.3">
      <c r="B12">
        <v>32</v>
      </c>
    </row>
    <row r="13" spans="1:8" x14ac:dyDescent="0.3">
      <c r="B13">
        <v>45</v>
      </c>
      <c r="E13" s="5" t="s">
        <v>123</v>
      </c>
    </row>
    <row r="14" spans="1:8" x14ac:dyDescent="0.3">
      <c r="B14">
        <v>38</v>
      </c>
      <c r="E14" s="5" t="s">
        <v>124</v>
      </c>
    </row>
    <row r="15" spans="1:8" x14ac:dyDescent="0.3">
      <c r="B15">
        <v>29</v>
      </c>
    </row>
    <row r="16" spans="1:8" x14ac:dyDescent="0.3">
      <c r="B16">
        <v>42</v>
      </c>
    </row>
    <row r="17" spans="2:2" x14ac:dyDescent="0.3">
      <c r="B17">
        <v>30</v>
      </c>
    </row>
    <row r="18" spans="2:2" x14ac:dyDescent="0.3">
      <c r="B18">
        <v>36</v>
      </c>
    </row>
    <row r="19" spans="2:2" x14ac:dyDescent="0.3">
      <c r="B19">
        <v>41</v>
      </c>
    </row>
    <row r="20" spans="2:2" x14ac:dyDescent="0.3">
      <c r="B20">
        <v>47</v>
      </c>
    </row>
    <row r="21" spans="2:2" x14ac:dyDescent="0.3">
      <c r="B21">
        <v>31</v>
      </c>
    </row>
    <row r="22" spans="2:2" x14ac:dyDescent="0.3">
      <c r="B22">
        <v>39</v>
      </c>
    </row>
    <row r="23" spans="2:2" x14ac:dyDescent="0.3">
      <c r="B23">
        <v>43</v>
      </c>
    </row>
    <row r="24" spans="2:2" x14ac:dyDescent="0.3">
      <c r="B24">
        <v>37</v>
      </c>
    </row>
    <row r="25" spans="2:2" x14ac:dyDescent="0.3">
      <c r="B25">
        <v>30</v>
      </c>
    </row>
    <row r="26" spans="2:2" x14ac:dyDescent="0.3">
      <c r="B26">
        <v>34</v>
      </c>
    </row>
    <row r="27" spans="2:2" x14ac:dyDescent="0.3">
      <c r="B27">
        <v>39</v>
      </c>
    </row>
    <row r="28" spans="2:2" x14ac:dyDescent="0.3">
      <c r="B28">
        <v>28</v>
      </c>
    </row>
    <row r="29" spans="2:2" x14ac:dyDescent="0.3">
      <c r="B29">
        <v>33</v>
      </c>
    </row>
    <row r="30" spans="2:2" x14ac:dyDescent="0.3">
      <c r="B30">
        <v>36</v>
      </c>
    </row>
    <row r="31" spans="2:2" x14ac:dyDescent="0.3">
      <c r="B31">
        <v>40</v>
      </c>
    </row>
    <row r="32" spans="2:2" x14ac:dyDescent="0.3">
      <c r="B32">
        <v>42</v>
      </c>
    </row>
    <row r="33" spans="2:12" x14ac:dyDescent="0.3">
      <c r="B33">
        <v>29</v>
      </c>
    </row>
    <row r="34" spans="2:12" x14ac:dyDescent="0.3">
      <c r="B34">
        <v>31</v>
      </c>
      <c r="E34" s="5" t="s">
        <v>125</v>
      </c>
      <c r="L34" s="8">
        <f>AVERAGE(B10:B59)</f>
        <v>36.14</v>
      </c>
    </row>
    <row r="35" spans="2:12" x14ac:dyDescent="0.3">
      <c r="B35">
        <v>45</v>
      </c>
    </row>
    <row r="36" spans="2:12" x14ac:dyDescent="0.3">
      <c r="B36">
        <v>38</v>
      </c>
    </row>
    <row r="37" spans="2:12" x14ac:dyDescent="0.3">
      <c r="B37">
        <v>33</v>
      </c>
    </row>
    <row r="38" spans="2:12" x14ac:dyDescent="0.3">
      <c r="B38">
        <v>41</v>
      </c>
      <c r="E38" s="5" t="s">
        <v>126</v>
      </c>
    </row>
    <row r="39" spans="2:12" x14ac:dyDescent="0.3">
      <c r="B39">
        <v>35</v>
      </c>
      <c r="E39" s="5" t="s">
        <v>124</v>
      </c>
    </row>
    <row r="40" spans="2:12" x14ac:dyDescent="0.3">
      <c r="B40">
        <v>37</v>
      </c>
    </row>
    <row r="41" spans="2:12" x14ac:dyDescent="0.3">
      <c r="B41">
        <v>34</v>
      </c>
      <c r="E41" s="3" t="s">
        <v>76</v>
      </c>
      <c r="F41" t="s">
        <v>127</v>
      </c>
    </row>
    <row r="42" spans="2:12" x14ac:dyDescent="0.3">
      <c r="B42">
        <v>46</v>
      </c>
      <c r="E42" s="4">
        <v>28</v>
      </c>
      <c r="F42" s="2">
        <v>4</v>
      </c>
    </row>
    <row r="43" spans="2:12" x14ac:dyDescent="0.3">
      <c r="B43">
        <v>30</v>
      </c>
      <c r="E43" s="4">
        <v>29</v>
      </c>
      <c r="F43" s="2">
        <v>3</v>
      </c>
    </row>
    <row r="44" spans="2:12" x14ac:dyDescent="0.3">
      <c r="B44">
        <v>39</v>
      </c>
      <c r="E44" s="4">
        <v>30</v>
      </c>
      <c r="F44" s="2">
        <v>3</v>
      </c>
    </row>
    <row r="45" spans="2:12" x14ac:dyDescent="0.3">
      <c r="B45">
        <v>43</v>
      </c>
      <c r="E45" s="4">
        <v>31</v>
      </c>
      <c r="F45" s="2">
        <v>3</v>
      </c>
    </row>
    <row r="46" spans="2:12" x14ac:dyDescent="0.3">
      <c r="B46">
        <v>28</v>
      </c>
      <c r="E46" s="4">
        <v>32</v>
      </c>
      <c r="F46" s="2">
        <v>2</v>
      </c>
    </row>
    <row r="47" spans="2:12" x14ac:dyDescent="0.3">
      <c r="B47">
        <v>32</v>
      </c>
      <c r="E47" s="4">
        <v>33</v>
      </c>
      <c r="F47" s="2">
        <v>3</v>
      </c>
    </row>
    <row r="48" spans="2:12" x14ac:dyDescent="0.3">
      <c r="B48">
        <v>36</v>
      </c>
      <c r="E48" s="4">
        <v>34</v>
      </c>
      <c r="F48" s="2">
        <v>2</v>
      </c>
    </row>
    <row r="49" spans="2:6" x14ac:dyDescent="0.3">
      <c r="B49">
        <v>29</v>
      </c>
      <c r="E49" s="4">
        <v>35</v>
      </c>
      <c r="F49" s="2">
        <v>3</v>
      </c>
    </row>
    <row r="50" spans="2:6" x14ac:dyDescent="0.3">
      <c r="B50">
        <v>31</v>
      </c>
      <c r="E50" s="4">
        <v>36</v>
      </c>
      <c r="F50" s="2">
        <v>3</v>
      </c>
    </row>
    <row r="51" spans="2:6" x14ac:dyDescent="0.3">
      <c r="B51">
        <v>37</v>
      </c>
      <c r="E51" s="4">
        <v>37</v>
      </c>
      <c r="F51" s="2">
        <v>3</v>
      </c>
    </row>
    <row r="52" spans="2:6" x14ac:dyDescent="0.3">
      <c r="B52">
        <v>40</v>
      </c>
      <c r="E52" s="4">
        <v>38</v>
      </c>
      <c r="F52" s="2">
        <v>3</v>
      </c>
    </row>
    <row r="53" spans="2:6" x14ac:dyDescent="0.3">
      <c r="B53">
        <v>42</v>
      </c>
      <c r="E53" s="4">
        <v>39</v>
      </c>
      <c r="F53" s="2">
        <v>4</v>
      </c>
    </row>
    <row r="54" spans="2:6" x14ac:dyDescent="0.3">
      <c r="B54">
        <v>33</v>
      </c>
      <c r="E54" s="4">
        <v>40</v>
      </c>
      <c r="F54" s="2">
        <v>2</v>
      </c>
    </row>
    <row r="55" spans="2:6" x14ac:dyDescent="0.3">
      <c r="B55">
        <v>39</v>
      </c>
      <c r="E55" s="4">
        <v>41</v>
      </c>
      <c r="F55" s="2">
        <v>2</v>
      </c>
    </row>
    <row r="56" spans="2:6" x14ac:dyDescent="0.3">
      <c r="B56">
        <v>28</v>
      </c>
      <c r="E56" s="4">
        <v>42</v>
      </c>
      <c r="F56" s="2">
        <v>3</v>
      </c>
    </row>
    <row r="57" spans="2:6" x14ac:dyDescent="0.3">
      <c r="B57">
        <v>35</v>
      </c>
      <c r="E57" s="4">
        <v>43</v>
      </c>
      <c r="F57" s="2">
        <v>3</v>
      </c>
    </row>
    <row r="58" spans="2:6" x14ac:dyDescent="0.3">
      <c r="B58">
        <v>38</v>
      </c>
      <c r="E58" s="4">
        <v>45</v>
      </c>
      <c r="F58" s="2">
        <v>2</v>
      </c>
    </row>
    <row r="59" spans="2:6" x14ac:dyDescent="0.3">
      <c r="B59">
        <v>43</v>
      </c>
      <c r="E59" s="4">
        <v>46</v>
      </c>
      <c r="F59" s="2">
        <v>1</v>
      </c>
    </row>
    <row r="60" spans="2:6" x14ac:dyDescent="0.3">
      <c r="E60" s="4">
        <v>47</v>
      </c>
      <c r="F60" s="2">
        <v>1</v>
      </c>
    </row>
    <row r="61" spans="2:6" x14ac:dyDescent="0.3">
      <c r="E61" s="4" t="s">
        <v>77</v>
      </c>
      <c r="F61" s="2">
        <v>50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5139-C42B-4C8B-B749-F0BB34C124A0}">
  <dimension ref="A1:L108"/>
  <sheetViews>
    <sheetView zoomScale="115" zoomScaleNormal="115" workbookViewId="0">
      <selection activeCell="P59" sqref="P59"/>
    </sheetView>
  </sheetViews>
  <sheetFormatPr defaultRowHeight="14.4" x14ac:dyDescent="0.3"/>
  <cols>
    <col min="5" max="5" width="12.5546875" bestFit="1" customWidth="1"/>
    <col min="6" max="6" width="22.44140625" bestFit="1" customWidth="1"/>
  </cols>
  <sheetData>
    <row r="1" spans="1:5" x14ac:dyDescent="0.3">
      <c r="A1" s="5" t="s">
        <v>128</v>
      </c>
    </row>
    <row r="2" spans="1:5" x14ac:dyDescent="0.3">
      <c r="A2" s="5" t="s">
        <v>129</v>
      </c>
    </row>
    <row r="4" spans="1:5" x14ac:dyDescent="0.3">
      <c r="A4" s="5" t="s">
        <v>2</v>
      </c>
    </row>
    <row r="5" spans="1:5" x14ac:dyDescent="0.3">
      <c r="A5" s="5" t="s">
        <v>130</v>
      </c>
    </row>
    <row r="8" spans="1:5" x14ac:dyDescent="0.3">
      <c r="B8" s="5" t="s">
        <v>131</v>
      </c>
    </row>
    <row r="9" spans="1:5" x14ac:dyDescent="0.3">
      <c r="B9">
        <v>125</v>
      </c>
    </row>
    <row r="10" spans="1:5" x14ac:dyDescent="0.3">
      <c r="B10">
        <v>148</v>
      </c>
    </row>
    <row r="11" spans="1:5" x14ac:dyDescent="0.3">
      <c r="B11">
        <v>137</v>
      </c>
      <c r="E11" s="5" t="s">
        <v>25</v>
      </c>
    </row>
    <row r="12" spans="1:5" x14ac:dyDescent="0.3">
      <c r="B12">
        <v>120</v>
      </c>
    </row>
    <row r="13" spans="1:5" x14ac:dyDescent="0.3">
      <c r="B13">
        <v>135</v>
      </c>
    </row>
    <row r="14" spans="1:5" x14ac:dyDescent="0.3">
      <c r="B14">
        <v>132</v>
      </c>
      <c r="E14" s="5" t="s">
        <v>132</v>
      </c>
    </row>
    <row r="15" spans="1:5" x14ac:dyDescent="0.3">
      <c r="B15">
        <v>145</v>
      </c>
    </row>
    <row r="16" spans="1:5" x14ac:dyDescent="0.3">
      <c r="B16">
        <v>122</v>
      </c>
    </row>
    <row r="17" spans="2:2" x14ac:dyDescent="0.3">
      <c r="B17">
        <v>130</v>
      </c>
    </row>
    <row r="18" spans="2:2" x14ac:dyDescent="0.3">
      <c r="B18">
        <v>141</v>
      </c>
    </row>
    <row r="19" spans="2:2" x14ac:dyDescent="0.3">
      <c r="B19">
        <v>118</v>
      </c>
    </row>
    <row r="20" spans="2:2" x14ac:dyDescent="0.3">
      <c r="B20">
        <v>125</v>
      </c>
    </row>
    <row r="21" spans="2:2" x14ac:dyDescent="0.3">
      <c r="B21">
        <v>132</v>
      </c>
    </row>
    <row r="22" spans="2:2" x14ac:dyDescent="0.3">
      <c r="B22">
        <v>136</v>
      </c>
    </row>
    <row r="23" spans="2:2" x14ac:dyDescent="0.3">
      <c r="B23">
        <v>128</v>
      </c>
    </row>
    <row r="24" spans="2:2" x14ac:dyDescent="0.3">
      <c r="B24">
        <v>123</v>
      </c>
    </row>
    <row r="25" spans="2:2" x14ac:dyDescent="0.3">
      <c r="B25">
        <v>132</v>
      </c>
    </row>
    <row r="26" spans="2:2" x14ac:dyDescent="0.3">
      <c r="B26">
        <v>138</v>
      </c>
    </row>
    <row r="27" spans="2:2" x14ac:dyDescent="0.3">
      <c r="B27">
        <v>126</v>
      </c>
    </row>
    <row r="28" spans="2:2" x14ac:dyDescent="0.3">
      <c r="B28">
        <v>129</v>
      </c>
    </row>
    <row r="29" spans="2:2" x14ac:dyDescent="0.3">
      <c r="B29">
        <v>136</v>
      </c>
    </row>
    <row r="30" spans="2:2" x14ac:dyDescent="0.3">
      <c r="B30">
        <v>127</v>
      </c>
    </row>
    <row r="31" spans="2:2" x14ac:dyDescent="0.3">
      <c r="B31">
        <v>130</v>
      </c>
    </row>
    <row r="32" spans="2:2" x14ac:dyDescent="0.3">
      <c r="B32">
        <v>122</v>
      </c>
    </row>
    <row r="33" spans="2:12" x14ac:dyDescent="0.3">
      <c r="B33">
        <v>125</v>
      </c>
    </row>
    <row r="34" spans="2:12" x14ac:dyDescent="0.3">
      <c r="B34">
        <v>133</v>
      </c>
      <c r="E34" s="5" t="s">
        <v>133</v>
      </c>
      <c r="L34" s="8">
        <f>MEDIAN(B9:B108)</f>
        <v>130.5</v>
      </c>
    </row>
    <row r="35" spans="2:12" x14ac:dyDescent="0.3">
      <c r="B35">
        <v>140</v>
      </c>
    </row>
    <row r="36" spans="2:12" x14ac:dyDescent="0.3">
      <c r="B36">
        <v>126</v>
      </c>
    </row>
    <row r="37" spans="2:12" x14ac:dyDescent="0.3">
      <c r="B37">
        <v>133</v>
      </c>
    </row>
    <row r="38" spans="2:12" x14ac:dyDescent="0.3">
      <c r="B38">
        <v>135</v>
      </c>
      <c r="E38" s="5" t="s">
        <v>134</v>
      </c>
    </row>
    <row r="39" spans="2:12" x14ac:dyDescent="0.3">
      <c r="B39">
        <v>130</v>
      </c>
      <c r="E39" s="5" t="s">
        <v>135</v>
      </c>
    </row>
    <row r="40" spans="2:12" x14ac:dyDescent="0.3">
      <c r="B40">
        <v>134</v>
      </c>
    </row>
    <row r="41" spans="2:12" x14ac:dyDescent="0.3">
      <c r="B41">
        <v>141</v>
      </c>
      <c r="E41" s="3" t="s">
        <v>76</v>
      </c>
      <c r="F41" t="s">
        <v>136</v>
      </c>
    </row>
    <row r="42" spans="2:12" x14ac:dyDescent="0.3">
      <c r="B42">
        <v>119</v>
      </c>
      <c r="E42" s="4">
        <v>118</v>
      </c>
      <c r="F42" s="2">
        <v>1</v>
      </c>
    </row>
    <row r="43" spans="2:12" x14ac:dyDescent="0.3">
      <c r="B43">
        <v>125</v>
      </c>
      <c r="E43" s="4">
        <v>119</v>
      </c>
      <c r="F43" s="2">
        <v>4</v>
      </c>
    </row>
    <row r="44" spans="2:12" x14ac:dyDescent="0.3">
      <c r="B44">
        <v>131</v>
      </c>
      <c r="E44" s="4">
        <v>120</v>
      </c>
      <c r="F44" s="2">
        <v>1</v>
      </c>
    </row>
    <row r="45" spans="2:12" x14ac:dyDescent="0.3">
      <c r="B45">
        <v>136</v>
      </c>
      <c r="E45" s="4">
        <v>122</v>
      </c>
      <c r="F45" s="2">
        <v>5</v>
      </c>
    </row>
    <row r="46" spans="2:12" x14ac:dyDescent="0.3">
      <c r="B46">
        <v>128</v>
      </c>
      <c r="E46" s="4">
        <v>123</v>
      </c>
      <c r="F46" s="2">
        <v>1</v>
      </c>
    </row>
    <row r="47" spans="2:12" x14ac:dyDescent="0.3">
      <c r="B47">
        <v>124</v>
      </c>
      <c r="E47" s="4">
        <v>124</v>
      </c>
      <c r="F47" s="2">
        <v>4</v>
      </c>
    </row>
    <row r="48" spans="2:12" x14ac:dyDescent="0.3">
      <c r="B48">
        <v>132</v>
      </c>
      <c r="E48" s="4">
        <v>125</v>
      </c>
      <c r="F48" s="2">
        <v>10</v>
      </c>
    </row>
    <row r="49" spans="2:6" x14ac:dyDescent="0.3">
      <c r="B49">
        <v>136</v>
      </c>
      <c r="E49" s="4">
        <v>126</v>
      </c>
      <c r="F49" s="2">
        <v>5</v>
      </c>
    </row>
    <row r="50" spans="2:6" x14ac:dyDescent="0.3">
      <c r="B50">
        <v>127</v>
      </c>
      <c r="E50" s="4">
        <v>127</v>
      </c>
      <c r="F50" s="2">
        <v>4</v>
      </c>
    </row>
    <row r="51" spans="2:6" x14ac:dyDescent="0.3">
      <c r="B51">
        <v>130</v>
      </c>
      <c r="E51" s="4">
        <v>128</v>
      </c>
      <c r="F51" s="2">
        <v>5</v>
      </c>
    </row>
    <row r="52" spans="2:6" x14ac:dyDescent="0.3">
      <c r="B52">
        <v>122</v>
      </c>
      <c r="E52" s="4">
        <v>129</v>
      </c>
      <c r="F52" s="2">
        <v>1</v>
      </c>
    </row>
    <row r="53" spans="2:6" x14ac:dyDescent="0.3">
      <c r="B53">
        <v>125</v>
      </c>
      <c r="E53" s="4">
        <v>130</v>
      </c>
      <c r="F53" s="2">
        <v>9</v>
      </c>
    </row>
    <row r="54" spans="2:6" x14ac:dyDescent="0.3">
      <c r="B54">
        <v>133</v>
      </c>
      <c r="E54" s="4">
        <v>131</v>
      </c>
      <c r="F54" s="2">
        <v>4</v>
      </c>
    </row>
    <row r="55" spans="2:6" x14ac:dyDescent="0.3">
      <c r="B55">
        <v>140</v>
      </c>
      <c r="E55" s="4">
        <v>132</v>
      </c>
      <c r="F55" s="2">
        <v>7</v>
      </c>
    </row>
    <row r="56" spans="2:6" x14ac:dyDescent="0.3">
      <c r="B56">
        <v>126</v>
      </c>
      <c r="E56" s="4">
        <v>133</v>
      </c>
      <c r="F56" s="2">
        <v>8</v>
      </c>
    </row>
    <row r="57" spans="2:6" x14ac:dyDescent="0.3">
      <c r="B57">
        <v>133</v>
      </c>
      <c r="E57" s="4">
        <v>134</v>
      </c>
      <c r="F57" s="2">
        <v>4</v>
      </c>
    </row>
    <row r="58" spans="2:6" x14ac:dyDescent="0.3">
      <c r="B58">
        <v>135</v>
      </c>
      <c r="E58" s="4">
        <v>135</v>
      </c>
      <c r="F58" s="2">
        <v>5</v>
      </c>
    </row>
    <row r="59" spans="2:6" x14ac:dyDescent="0.3">
      <c r="B59">
        <v>130</v>
      </c>
      <c r="E59" s="4">
        <v>136</v>
      </c>
      <c r="F59" s="2">
        <v>9</v>
      </c>
    </row>
    <row r="60" spans="2:6" x14ac:dyDescent="0.3">
      <c r="B60">
        <v>134</v>
      </c>
      <c r="E60" s="4">
        <v>137</v>
      </c>
      <c r="F60" s="2">
        <v>1</v>
      </c>
    </row>
    <row r="61" spans="2:6" x14ac:dyDescent="0.3">
      <c r="B61">
        <v>141</v>
      </c>
      <c r="E61" s="4">
        <v>138</v>
      </c>
      <c r="F61" s="2">
        <v>1</v>
      </c>
    </row>
    <row r="62" spans="2:6" x14ac:dyDescent="0.3">
      <c r="B62">
        <v>119</v>
      </c>
      <c r="E62" s="4">
        <v>140</v>
      </c>
      <c r="F62" s="2">
        <v>4</v>
      </c>
    </row>
    <row r="63" spans="2:6" x14ac:dyDescent="0.3">
      <c r="B63">
        <v>125</v>
      </c>
      <c r="E63" s="4">
        <v>141</v>
      </c>
      <c r="F63" s="2">
        <v>5</v>
      </c>
    </row>
    <row r="64" spans="2:6" x14ac:dyDescent="0.3">
      <c r="B64">
        <v>131</v>
      </c>
      <c r="E64" s="4">
        <v>145</v>
      </c>
      <c r="F64" s="2">
        <v>1</v>
      </c>
    </row>
    <row r="65" spans="2:6" x14ac:dyDescent="0.3">
      <c r="B65">
        <v>136</v>
      </c>
      <c r="E65" s="4">
        <v>148</v>
      </c>
      <c r="F65" s="2">
        <v>1</v>
      </c>
    </row>
    <row r="66" spans="2:6" x14ac:dyDescent="0.3">
      <c r="B66">
        <v>128</v>
      </c>
      <c r="E66" s="4" t="s">
        <v>77</v>
      </c>
      <c r="F66" s="2">
        <v>100</v>
      </c>
    </row>
    <row r="67" spans="2:6" x14ac:dyDescent="0.3">
      <c r="B67">
        <v>124</v>
      </c>
    </row>
    <row r="68" spans="2:6" x14ac:dyDescent="0.3">
      <c r="B68">
        <v>132</v>
      </c>
    </row>
    <row r="69" spans="2:6" x14ac:dyDescent="0.3">
      <c r="B69">
        <v>136</v>
      </c>
    </row>
    <row r="70" spans="2:6" x14ac:dyDescent="0.3">
      <c r="B70">
        <v>127</v>
      </c>
    </row>
    <row r="71" spans="2:6" x14ac:dyDescent="0.3">
      <c r="B71">
        <v>130</v>
      </c>
    </row>
    <row r="72" spans="2:6" x14ac:dyDescent="0.3">
      <c r="B72">
        <v>122</v>
      </c>
    </row>
    <row r="73" spans="2:6" x14ac:dyDescent="0.3">
      <c r="B73">
        <v>125</v>
      </c>
    </row>
    <row r="74" spans="2:6" x14ac:dyDescent="0.3">
      <c r="B74">
        <v>133</v>
      </c>
    </row>
    <row r="75" spans="2:6" x14ac:dyDescent="0.3">
      <c r="B75">
        <v>140</v>
      </c>
    </row>
    <row r="76" spans="2:6" x14ac:dyDescent="0.3">
      <c r="B76">
        <v>126</v>
      </c>
    </row>
    <row r="77" spans="2:6" x14ac:dyDescent="0.3">
      <c r="B77">
        <v>133</v>
      </c>
    </row>
    <row r="78" spans="2:6" x14ac:dyDescent="0.3">
      <c r="B78">
        <v>135</v>
      </c>
    </row>
    <row r="79" spans="2:6" x14ac:dyDescent="0.3">
      <c r="B79">
        <v>130</v>
      </c>
    </row>
    <row r="80" spans="2:6" x14ac:dyDescent="0.3">
      <c r="B80">
        <v>134</v>
      </c>
    </row>
    <row r="81" spans="2:2" x14ac:dyDescent="0.3">
      <c r="B81">
        <v>141</v>
      </c>
    </row>
    <row r="82" spans="2:2" x14ac:dyDescent="0.3">
      <c r="B82">
        <v>119</v>
      </c>
    </row>
    <row r="83" spans="2:2" x14ac:dyDescent="0.3">
      <c r="B83">
        <v>125</v>
      </c>
    </row>
    <row r="84" spans="2:2" x14ac:dyDescent="0.3">
      <c r="B84">
        <v>131</v>
      </c>
    </row>
    <row r="85" spans="2:2" x14ac:dyDescent="0.3">
      <c r="B85">
        <v>136</v>
      </c>
    </row>
    <row r="86" spans="2:2" x14ac:dyDescent="0.3">
      <c r="B86">
        <v>128</v>
      </c>
    </row>
    <row r="87" spans="2:2" x14ac:dyDescent="0.3">
      <c r="B87">
        <v>124</v>
      </c>
    </row>
    <row r="88" spans="2:2" x14ac:dyDescent="0.3">
      <c r="B88">
        <v>132</v>
      </c>
    </row>
    <row r="89" spans="2:2" x14ac:dyDescent="0.3">
      <c r="B89">
        <v>136</v>
      </c>
    </row>
    <row r="90" spans="2:2" x14ac:dyDescent="0.3">
      <c r="B90">
        <v>127</v>
      </c>
    </row>
    <row r="91" spans="2:2" x14ac:dyDescent="0.3">
      <c r="B91">
        <v>130</v>
      </c>
    </row>
    <row r="92" spans="2:2" x14ac:dyDescent="0.3">
      <c r="B92">
        <v>122</v>
      </c>
    </row>
    <row r="93" spans="2:2" x14ac:dyDescent="0.3">
      <c r="B93">
        <v>125</v>
      </c>
    </row>
    <row r="94" spans="2:2" x14ac:dyDescent="0.3">
      <c r="B94">
        <v>133</v>
      </c>
    </row>
    <row r="95" spans="2:2" x14ac:dyDescent="0.3">
      <c r="B95">
        <v>140</v>
      </c>
    </row>
    <row r="96" spans="2:2" x14ac:dyDescent="0.3">
      <c r="B96">
        <v>126</v>
      </c>
    </row>
    <row r="97" spans="2:2" x14ac:dyDescent="0.3">
      <c r="B97">
        <v>133</v>
      </c>
    </row>
    <row r="98" spans="2:2" x14ac:dyDescent="0.3">
      <c r="B98">
        <v>135</v>
      </c>
    </row>
    <row r="99" spans="2:2" x14ac:dyDescent="0.3">
      <c r="B99">
        <v>130</v>
      </c>
    </row>
    <row r="100" spans="2:2" x14ac:dyDescent="0.3">
      <c r="B100">
        <v>134</v>
      </c>
    </row>
    <row r="101" spans="2:2" x14ac:dyDescent="0.3">
      <c r="B101">
        <v>141</v>
      </c>
    </row>
    <row r="102" spans="2:2" x14ac:dyDescent="0.3">
      <c r="B102">
        <v>119</v>
      </c>
    </row>
    <row r="103" spans="2:2" x14ac:dyDescent="0.3">
      <c r="B103">
        <v>125</v>
      </c>
    </row>
    <row r="104" spans="2:2" x14ac:dyDescent="0.3">
      <c r="B104">
        <v>131</v>
      </c>
    </row>
    <row r="105" spans="2:2" x14ac:dyDescent="0.3">
      <c r="B105">
        <v>136</v>
      </c>
    </row>
    <row r="106" spans="2:2" x14ac:dyDescent="0.3">
      <c r="B106">
        <v>128</v>
      </c>
    </row>
    <row r="107" spans="2:2" x14ac:dyDescent="0.3">
      <c r="B107">
        <v>124</v>
      </c>
    </row>
    <row r="108" spans="2:2" x14ac:dyDescent="0.3">
      <c r="B108">
        <v>132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6B51-B648-46C6-92E8-756ED8DFDDB1}">
  <dimension ref="A1:J50"/>
  <sheetViews>
    <sheetView zoomScale="115" zoomScaleNormal="115" workbookViewId="0">
      <selection activeCell="Q30" sqref="Q30"/>
    </sheetView>
  </sheetViews>
  <sheetFormatPr defaultRowHeight="14.4" x14ac:dyDescent="0.3"/>
  <sheetData>
    <row r="1" spans="1:7" x14ac:dyDescent="0.3">
      <c r="A1" s="5" t="s">
        <v>137</v>
      </c>
    </row>
    <row r="2" spans="1:7" x14ac:dyDescent="0.3">
      <c r="A2" s="5" t="s">
        <v>138</v>
      </c>
    </row>
    <row r="4" spans="1:7" x14ac:dyDescent="0.3">
      <c r="A4" s="5" t="s">
        <v>2</v>
      </c>
    </row>
    <row r="5" spans="1:7" x14ac:dyDescent="0.3">
      <c r="A5" s="5" t="s">
        <v>139</v>
      </c>
    </row>
    <row r="6" spans="1:7" x14ac:dyDescent="0.3">
      <c r="A6" s="5" t="s">
        <v>140</v>
      </c>
    </row>
    <row r="9" spans="1:7" x14ac:dyDescent="0.3">
      <c r="B9" s="6" t="s">
        <v>141</v>
      </c>
      <c r="C9" s="6" t="s">
        <v>142</v>
      </c>
      <c r="D9" s="6" t="s">
        <v>143</v>
      </c>
    </row>
    <row r="10" spans="1:7" x14ac:dyDescent="0.3">
      <c r="B10" s="7">
        <v>45</v>
      </c>
      <c r="C10" s="7">
        <v>32</v>
      </c>
      <c r="D10" s="7">
        <v>40</v>
      </c>
      <c r="G10" s="5" t="s">
        <v>25</v>
      </c>
    </row>
    <row r="11" spans="1:7" x14ac:dyDescent="0.3">
      <c r="B11" s="7">
        <v>35</v>
      </c>
      <c r="C11" s="7">
        <v>28</v>
      </c>
      <c r="D11" s="7">
        <v>39</v>
      </c>
    </row>
    <row r="12" spans="1:7" x14ac:dyDescent="0.3">
      <c r="B12" s="7">
        <v>40</v>
      </c>
      <c r="C12" s="7">
        <v>30</v>
      </c>
      <c r="D12" s="7">
        <v>42</v>
      </c>
      <c r="G12" s="5" t="s">
        <v>144</v>
      </c>
    </row>
    <row r="13" spans="1:7" x14ac:dyDescent="0.3">
      <c r="B13" s="7">
        <v>38</v>
      </c>
      <c r="C13" s="7">
        <v>34</v>
      </c>
      <c r="D13" s="7">
        <v>41</v>
      </c>
    </row>
    <row r="14" spans="1:7" x14ac:dyDescent="0.3">
      <c r="B14" s="7">
        <v>42</v>
      </c>
      <c r="C14" s="7">
        <v>33</v>
      </c>
      <c r="D14" s="7">
        <v>38</v>
      </c>
    </row>
    <row r="15" spans="1:7" x14ac:dyDescent="0.3">
      <c r="B15" s="7">
        <v>37</v>
      </c>
      <c r="C15" s="7">
        <v>35</v>
      </c>
      <c r="D15" s="7">
        <v>43</v>
      </c>
    </row>
    <row r="16" spans="1:7" x14ac:dyDescent="0.3">
      <c r="B16" s="7">
        <v>39</v>
      </c>
      <c r="C16" s="7">
        <v>31</v>
      </c>
      <c r="D16" s="7">
        <v>45</v>
      </c>
    </row>
    <row r="17" spans="2:4" x14ac:dyDescent="0.3">
      <c r="B17" s="7">
        <v>43</v>
      </c>
      <c r="C17" s="7">
        <v>29</v>
      </c>
      <c r="D17" s="7">
        <v>44</v>
      </c>
    </row>
    <row r="18" spans="2:4" x14ac:dyDescent="0.3">
      <c r="B18" s="7">
        <v>44</v>
      </c>
      <c r="C18" s="7">
        <v>36</v>
      </c>
      <c r="D18" s="7">
        <v>41</v>
      </c>
    </row>
    <row r="19" spans="2:4" x14ac:dyDescent="0.3">
      <c r="B19" s="7">
        <v>41</v>
      </c>
      <c r="C19" s="7">
        <v>37</v>
      </c>
      <c r="D19" s="7">
        <v>37</v>
      </c>
    </row>
    <row r="38" spans="7:10" x14ac:dyDescent="0.3">
      <c r="G38" s="5" t="s">
        <v>145</v>
      </c>
    </row>
    <row r="40" spans="7:10" x14ac:dyDescent="0.3">
      <c r="G40" s="5" t="s">
        <v>146</v>
      </c>
      <c r="H40" s="5"/>
      <c r="I40" s="5"/>
      <c r="J40" s="8">
        <f>AVERAGE(B10:B19)</f>
        <v>40.4</v>
      </c>
    </row>
    <row r="41" spans="7:10" x14ac:dyDescent="0.3">
      <c r="G41" s="5" t="s">
        <v>147</v>
      </c>
      <c r="H41" s="5"/>
      <c r="I41" s="5"/>
      <c r="J41" s="8">
        <f>AVERAGE(C10:C19)</f>
        <v>32.5</v>
      </c>
    </row>
    <row r="42" spans="7:10" x14ac:dyDescent="0.3">
      <c r="G42" s="5" t="s">
        <v>148</v>
      </c>
      <c r="H42" s="5"/>
      <c r="I42" s="5"/>
      <c r="J42" s="8">
        <f>AVERAGE(D10:D19)</f>
        <v>41</v>
      </c>
    </row>
    <row r="46" spans="7:10" x14ac:dyDescent="0.3">
      <c r="G46" s="5" t="s">
        <v>149</v>
      </c>
    </row>
    <row r="48" spans="7:10" x14ac:dyDescent="0.3">
      <c r="G48" s="5" t="s">
        <v>150</v>
      </c>
      <c r="H48" s="5"/>
      <c r="I48" s="5"/>
      <c r="J48" s="8">
        <f>MAX(B10:B19)-MIN(B10:B19)</f>
        <v>10</v>
      </c>
    </row>
    <row r="49" spans="7:10" x14ac:dyDescent="0.3">
      <c r="G49" s="5" t="s">
        <v>151</v>
      </c>
      <c r="H49" s="5"/>
      <c r="I49" s="5"/>
      <c r="J49" s="8">
        <f>MAX(C10:C19)-MIN(C10:C19)</f>
        <v>9</v>
      </c>
    </row>
    <row r="50" spans="7:10" x14ac:dyDescent="0.3">
      <c r="G50" s="5" t="s">
        <v>152</v>
      </c>
      <c r="H50" s="5"/>
      <c r="I50" s="5"/>
      <c r="J50" s="8">
        <f>MAX(D10:D19)-MIN(D10:D19)</f>
        <v>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8E1F7-509F-4298-88E5-7D2EB306D9A1}">
  <dimension ref="A1:K37"/>
  <sheetViews>
    <sheetView topLeftCell="A3" zoomScale="115" zoomScaleNormal="115" workbookViewId="0">
      <selection activeCell="K15" sqref="K15"/>
    </sheetView>
  </sheetViews>
  <sheetFormatPr defaultRowHeight="14.4" x14ac:dyDescent="0.3"/>
  <sheetData>
    <row r="1" spans="1:11" x14ac:dyDescent="0.3">
      <c r="A1" s="5" t="s">
        <v>22</v>
      </c>
      <c r="B1" s="5"/>
      <c r="C1" s="5"/>
      <c r="D1" s="5"/>
      <c r="E1" s="5"/>
      <c r="F1" s="5"/>
      <c r="G1" s="5"/>
    </row>
    <row r="2" spans="1:11" x14ac:dyDescent="0.3">
      <c r="A2" s="5" t="s">
        <v>23</v>
      </c>
      <c r="B2" s="5"/>
      <c r="C2" s="5"/>
      <c r="D2" s="5"/>
      <c r="E2" s="5"/>
      <c r="F2" s="5"/>
      <c r="G2" s="5"/>
    </row>
    <row r="3" spans="1:11" x14ac:dyDescent="0.3">
      <c r="A3" s="5"/>
      <c r="B3" s="5"/>
      <c r="C3" s="5"/>
      <c r="D3" s="5"/>
      <c r="E3" s="5"/>
      <c r="F3" s="5"/>
      <c r="G3" s="5"/>
    </row>
    <row r="4" spans="1:11" x14ac:dyDescent="0.3">
      <c r="A4" s="5" t="s">
        <v>2</v>
      </c>
      <c r="B4" s="5"/>
      <c r="C4" s="5"/>
      <c r="D4" s="5"/>
      <c r="E4" s="5"/>
      <c r="F4" s="5"/>
      <c r="G4" s="5"/>
    </row>
    <row r="5" spans="1:11" x14ac:dyDescent="0.3">
      <c r="A5" s="5" t="s">
        <v>24</v>
      </c>
      <c r="B5" s="5"/>
      <c r="C5" s="5"/>
      <c r="D5" s="5"/>
      <c r="E5" s="5"/>
      <c r="F5" s="5"/>
      <c r="G5" s="5"/>
    </row>
    <row r="8" spans="1:11" x14ac:dyDescent="0.3">
      <c r="A8" s="1">
        <v>500</v>
      </c>
    </row>
    <row r="9" spans="1:11" x14ac:dyDescent="0.3">
      <c r="A9" s="1">
        <v>700</v>
      </c>
      <c r="D9" s="5" t="s">
        <v>25</v>
      </c>
      <c r="E9" s="5"/>
      <c r="F9" s="5"/>
      <c r="G9" s="5"/>
      <c r="H9" s="5"/>
      <c r="I9" s="5"/>
      <c r="J9" s="5"/>
      <c r="K9" s="5"/>
    </row>
    <row r="10" spans="1:11" x14ac:dyDescent="0.3">
      <c r="A10" s="1">
        <v>400</v>
      </c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 s="1">
        <v>600</v>
      </c>
      <c r="D11" s="5" t="s">
        <v>26</v>
      </c>
      <c r="E11" s="5"/>
      <c r="F11" s="5"/>
      <c r="G11" s="5"/>
      <c r="H11" s="5"/>
      <c r="I11" s="5"/>
      <c r="J11" s="5"/>
      <c r="K11" s="9">
        <f>MAX(A8:A37)-MIN(A8:A37)</f>
        <v>400</v>
      </c>
    </row>
    <row r="12" spans="1:11" x14ac:dyDescent="0.3">
      <c r="A12" s="1">
        <v>550</v>
      </c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1">
        <v>750</v>
      </c>
      <c r="D13" s="5" t="s">
        <v>27</v>
      </c>
      <c r="E13" s="5"/>
      <c r="F13" s="5"/>
      <c r="G13" s="5"/>
      <c r="H13" s="5"/>
      <c r="I13" s="5"/>
      <c r="J13" s="5"/>
      <c r="K13" s="8">
        <f>_xlfn.VAR.S(A8:A37)</f>
        <v>13163.793103448275</v>
      </c>
    </row>
    <row r="14" spans="1:11" x14ac:dyDescent="0.3">
      <c r="A14" s="1">
        <v>650</v>
      </c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1">
        <v>500</v>
      </c>
      <c r="D15" s="5" t="s">
        <v>28</v>
      </c>
      <c r="E15" s="5"/>
      <c r="F15" s="5"/>
      <c r="G15" s="5"/>
      <c r="H15" s="5"/>
      <c r="I15" s="5"/>
      <c r="J15" s="5"/>
      <c r="K15" s="8">
        <f>_xlfn.STDEV.S(A8:A37)</f>
        <v>114.73357443855863</v>
      </c>
    </row>
    <row r="16" spans="1:11" x14ac:dyDescent="0.3">
      <c r="A16" s="1">
        <v>600</v>
      </c>
    </row>
    <row r="17" spans="1:1" x14ac:dyDescent="0.3">
      <c r="A17" s="1">
        <v>550</v>
      </c>
    </row>
    <row r="18" spans="1:1" x14ac:dyDescent="0.3">
      <c r="A18" s="1">
        <v>800</v>
      </c>
    </row>
    <row r="19" spans="1:1" x14ac:dyDescent="0.3">
      <c r="A19" s="1">
        <v>450</v>
      </c>
    </row>
    <row r="20" spans="1:1" x14ac:dyDescent="0.3">
      <c r="A20" s="1">
        <v>700</v>
      </c>
    </row>
    <row r="21" spans="1:1" x14ac:dyDescent="0.3">
      <c r="A21" s="1">
        <v>550</v>
      </c>
    </row>
    <row r="22" spans="1:1" x14ac:dyDescent="0.3">
      <c r="A22" s="1">
        <v>600</v>
      </c>
    </row>
    <row r="23" spans="1:1" x14ac:dyDescent="0.3">
      <c r="A23" s="1">
        <v>400</v>
      </c>
    </row>
    <row r="24" spans="1:1" x14ac:dyDescent="0.3">
      <c r="A24" s="1">
        <v>650</v>
      </c>
    </row>
    <row r="25" spans="1:1" x14ac:dyDescent="0.3">
      <c r="A25" s="1">
        <v>500</v>
      </c>
    </row>
    <row r="26" spans="1:1" x14ac:dyDescent="0.3">
      <c r="A26" s="1">
        <v>750</v>
      </c>
    </row>
    <row r="27" spans="1:1" x14ac:dyDescent="0.3">
      <c r="A27" s="1">
        <v>550</v>
      </c>
    </row>
    <row r="28" spans="1:1" x14ac:dyDescent="0.3">
      <c r="A28" s="1">
        <v>700</v>
      </c>
    </row>
    <row r="29" spans="1:1" x14ac:dyDescent="0.3">
      <c r="A29" s="1">
        <v>600</v>
      </c>
    </row>
    <row r="30" spans="1:1" x14ac:dyDescent="0.3">
      <c r="A30" s="1">
        <v>500</v>
      </c>
    </row>
    <row r="31" spans="1:1" x14ac:dyDescent="0.3">
      <c r="A31" s="1">
        <v>800</v>
      </c>
    </row>
    <row r="32" spans="1:1" x14ac:dyDescent="0.3">
      <c r="A32" s="1">
        <v>550</v>
      </c>
    </row>
    <row r="33" spans="1:1" x14ac:dyDescent="0.3">
      <c r="A33" s="1">
        <v>650</v>
      </c>
    </row>
    <row r="34" spans="1:1" x14ac:dyDescent="0.3">
      <c r="A34" s="1">
        <v>400</v>
      </c>
    </row>
    <row r="35" spans="1:1" x14ac:dyDescent="0.3">
      <c r="A35" s="1">
        <v>600</v>
      </c>
    </row>
    <row r="36" spans="1:1" x14ac:dyDescent="0.3">
      <c r="A36" s="1">
        <v>750</v>
      </c>
    </row>
    <row r="37" spans="1:1" x14ac:dyDescent="0.3">
      <c r="A37" s="1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5B6B-C46C-49A4-89BA-465693216CC6}">
  <dimension ref="A1:J58"/>
  <sheetViews>
    <sheetView topLeftCell="A3" zoomScale="115" zoomScaleNormal="115" workbookViewId="0">
      <selection activeCell="J16" sqref="J16"/>
    </sheetView>
  </sheetViews>
  <sheetFormatPr defaultRowHeight="14.4" x14ac:dyDescent="0.3"/>
  <sheetData>
    <row r="1" spans="1:10" x14ac:dyDescent="0.3">
      <c r="A1" s="5" t="s">
        <v>29</v>
      </c>
      <c r="B1" s="5"/>
      <c r="C1" s="5"/>
      <c r="D1" s="5"/>
      <c r="E1" s="5"/>
      <c r="F1" s="5"/>
      <c r="G1" s="5"/>
    </row>
    <row r="2" spans="1:10" x14ac:dyDescent="0.3">
      <c r="A2" s="5" t="s">
        <v>30</v>
      </c>
      <c r="B2" s="5"/>
      <c r="C2" s="5"/>
      <c r="D2" s="5"/>
      <c r="E2" s="5"/>
      <c r="F2" s="5"/>
      <c r="G2" s="5"/>
    </row>
    <row r="3" spans="1:10" x14ac:dyDescent="0.3">
      <c r="A3" s="5" t="s">
        <v>31</v>
      </c>
      <c r="B3" s="5"/>
      <c r="C3" s="5"/>
      <c r="D3" s="5"/>
      <c r="E3" s="5"/>
      <c r="F3" s="5"/>
      <c r="G3" s="5"/>
    </row>
    <row r="4" spans="1:10" x14ac:dyDescent="0.3">
      <c r="A4" s="5"/>
      <c r="B4" s="5"/>
      <c r="C4" s="5"/>
      <c r="D4" s="5"/>
      <c r="E4" s="5"/>
      <c r="F4" s="5"/>
      <c r="G4" s="5"/>
    </row>
    <row r="5" spans="1:10" x14ac:dyDescent="0.3">
      <c r="A5" s="5" t="s">
        <v>2</v>
      </c>
      <c r="B5" s="5"/>
      <c r="C5" s="5"/>
      <c r="D5" s="5"/>
      <c r="E5" s="5"/>
      <c r="F5" s="5"/>
      <c r="G5" s="5"/>
    </row>
    <row r="6" spans="1:10" x14ac:dyDescent="0.3">
      <c r="A6" s="5" t="s">
        <v>32</v>
      </c>
      <c r="B6" s="5"/>
      <c r="C6" s="5"/>
      <c r="D6" s="5"/>
      <c r="E6" s="5"/>
      <c r="F6" s="5"/>
      <c r="G6" s="5"/>
    </row>
    <row r="9" spans="1:10" x14ac:dyDescent="0.3">
      <c r="A9">
        <v>3</v>
      </c>
    </row>
    <row r="10" spans="1:10" x14ac:dyDescent="0.3">
      <c r="A10">
        <v>5</v>
      </c>
      <c r="C10" s="5" t="s">
        <v>25</v>
      </c>
      <c r="D10" s="5"/>
      <c r="E10" s="5"/>
      <c r="F10" s="5"/>
      <c r="G10" s="5"/>
      <c r="H10" s="5"/>
      <c r="I10" s="5"/>
      <c r="J10" s="5"/>
    </row>
    <row r="11" spans="1:10" x14ac:dyDescent="0.3">
      <c r="A11">
        <v>2</v>
      </c>
      <c r="C11" s="5"/>
      <c r="D11" s="5"/>
      <c r="E11" s="5"/>
      <c r="F11" s="5"/>
      <c r="G11" s="5"/>
      <c r="H11" s="5"/>
      <c r="I11" s="5"/>
      <c r="J11" s="5"/>
    </row>
    <row r="12" spans="1:10" x14ac:dyDescent="0.3">
      <c r="A12">
        <v>4</v>
      </c>
      <c r="C12" s="5" t="s">
        <v>33</v>
      </c>
      <c r="D12" s="5"/>
      <c r="E12" s="5"/>
      <c r="F12" s="5"/>
      <c r="G12" s="5"/>
      <c r="H12" s="5"/>
      <c r="I12" s="5"/>
      <c r="J12" s="8">
        <f>MAX(A9:A58)-MIN(A9:A58)</f>
        <v>6</v>
      </c>
    </row>
    <row r="13" spans="1:10" x14ac:dyDescent="0.3">
      <c r="A13">
        <v>6</v>
      </c>
      <c r="C13" s="5"/>
      <c r="D13" s="5"/>
      <c r="E13" s="5"/>
      <c r="F13" s="5"/>
      <c r="G13" s="5"/>
      <c r="H13" s="5"/>
      <c r="I13" s="5"/>
      <c r="J13" s="5"/>
    </row>
    <row r="14" spans="1:10" x14ac:dyDescent="0.3">
      <c r="A14">
        <v>2</v>
      </c>
      <c r="C14" s="5" t="s">
        <v>34</v>
      </c>
      <c r="D14" s="5"/>
      <c r="E14" s="5"/>
      <c r="F14" s="5"/>
      <c r="G14" s="5"/>
      <c r="H14" s="5"/>
      <c r="I14" s="5"/>
      <c r="J14" s="8">
        <f>_xlfn.VAR.S(A9:A58)</f>
        <v>2.3363265306122454</v>
      </c>
    </row>
    <row r="15" spans="1:10" x14ac:dyDescent="0.3">
      <c r="A15">
        <v>3</v>
      </c>
      <c r="C15" s="5"/>
      <c r="D15" s="5"/>
      <c r="E15" s="5"/>
      <c r="F15" s="5"/>
      <c r="G15" s="5"/>
      <c r="H15" s="5"/>
      <c r="I15" s="5"/>
      <c r="J15" s="5"/>
    </row>
    <row r="16" spans="1:10" x14ac:dyDescent="0.3">
      <c r="A16">
        <v>4</v>
      </c>
      <c r="C16" s="5" t="s">
        <v>35</v>
      </c>
      <c r="D16" s="5"/>
      <c r="E16" s="5"/>
      <c r="F16" s="5"/>
      <c r="G16" s="5"/>
      <c r="H16" s="5"/>
      <c r="I16" s="5"/>
      <c r="J16" s="8">
        <f>_xlfn.STDEV.S(A9:A58)</f>
        <v>1.5285046714394579</v>
      </c>
    </row>
    <row r="17" spans="1:1" x14ac:dyDescent="0.3">
      <c r="A17">
        <v>2</v>
      </c>
    </row>
    <row r="18" spans="1:1" x14ac:dyDescent="0.3">
      <c r="A18">
        <v>5</v>
      </c>
    </row>
    <row r="19" spans="1:1" x14ac:dyDescent="0.3">
      <c r="A19">
        <v>7</v>
      </c>
    </row>
    <row r="20" spans="1:1" x14ac:dyDescent="0.3">
      <c r="A20">
        <v>2</v>
      </c>
    </row>
    <row r="21" spans="1:1" x14ac:dyDescent="0.3">
      <c r="A21">
        <v>3</v>
      </c>
    </row>
    <row r="22" spans="1:1" x14ac:dyDescent="0.3">
      <c r="A22">
        <v>4</v>
      </c>
    </row>
    <row r="23" spans="1:1" x14ac:dyDescent="0.3">
      <c r="A23">
        <v>2</v>
      </c>
    </row>
    <row r="24" spans="1:1" x14ac:dyDescent="0.3">
      <c r="A24">
        <v>4</v>
      </c>
    </row>
    <row r="25" spans="1:1" x14ac:dyDescent="0.3">
      <c r="A25">
        <v>2</v>
      </c>
    </row>
    <row r="26" spans="1:1" x14ac:dyDescent="0.3">
      <c r="A26">
        <v>3</v>
      </c>
    </row>
    <row r="27" spans="1:1" x14ac:dyDescent="0.3">
      <c r="A27">
        <v>5</v>
      </c>
    </row>
    <row r="28" spans="1:1" x14ac:dyDescent="0.3">
      <c r="A28">
        <v>6</v>
      </c>
    </row>
    <row r="29" spans="1:1" x14ac:dyDescent="0.3">
      <c r="A29">
        <v>3</v>
      </c>
    </row>
    <row r="30" spans="1:1" x14ac:dyDescent="0.3">
      <c r="A30">
        <v>2</v>
      </c>
    </row>
    <row r="31" spans="1:1" x14ac:dyDescent="0.3">
      <c r="A31">
        <v>1</v>
      </c>
    </row>
    <row r="32" spans="1:1" x14ac:dyDescent="0.3">
      <c r="A32">
        <v>4</v>
      </c>
    </row>
    <row r="33" spans="1:1" x14ac:dyDescent="0.3">
      <c r="A33">
        <v>2</v>
      </c>
    </row>
    <row r="34" spans="1:1" x14ac:dyDescent="0.3">
      <c r="A34">
        <v>4</v>
      </c>
    </row>
    <row r="35" spans="1:1" x14ac:dyDescent="0.3">
      <c r="A35">
        <v>5</v>
      </c>
    </row>
    <row r="36" spans="1:1" x14ac:dyDescent="0.3">
      <c r="A36">
        <v>3</v>
      </c>
    </row>
    <row r="37" spans="1:1" x14ac:dyDescent="0.3">
      <c r="A37">
        <v>2</v>
      </c>
    </row>
    <row r="38" spans="1:1" x14ac:dyDescent="0.3">
      <c r="A38">
        <v>7</v>
      </c>
    </row>
    <row r="39" spans="1:1" x14ac:dyDescent="0.3">
      <c r="A39">
        <v>2</v>
      </c>
    </row>
    <row r="40" spans="1:1" x14ac:dyDescent="0.3">
      <c r="A40">
        <v>3</v>
      </c>
    </row>
    <row r="41" spans="1:1" x14ac:dyDescent="0.3">
      <c r="A41">
        <v>4</v>
      </c>
    </row>
    <row r="42" spans="1:1" x14ac:dyDescent="0.3">
      <c r="A42">
        <v>5</v>
      </c>
    </row>
    <row r="43" spans="1:1" x14ac:dyDescent="0.3">
      <c r="A43">
        <v>1</v>
      </c>
    </row>
    <row r="44" spans="1:1" x14ac:dyDescent="0.3">
      <c r="A44">
        <v>6</v>
      </c>
    </row>
    <row r="45" spans="1:1" x14ac:dyDescent="0.3">
      <c r="A45">
        <v>2</v>
      </c>
    </row>
    <row r="46" spans="1:1" x14ac:dyDescent="0.3">
      <c r="A46">
        <v>4</v>
      </c>
    </row>
    <row r="47" spans="1:1" x14ac:dyDescent="0.3">
      <c r="A47">
        <v>3</v>
      </c>
    </row>
    <row r="48" spans="1:1" x14ac:dyDescent="0.3">
      <c r="A48">
        <v>5</v>
      </c>
    </row>
    <row r="49" spans="1:1" x14ac:dyDescent="0.3">
      <c r="A49">
        <v>3</v>
      </c>
    </row>
    <row r="50" spans="1:1" x14ac:dyDescent="0.3">
      <c r="A50">
        <v>2</v>
      </c>
    </row>
    <row r="51" spans="1:1" x14ac:dyDescent="0.3">
      <c r="A51">
        <v>4</v>
      </c>
    </row>
    <row r="52" spans="1:1" x14ac:dyDescent="0.3">
      <c r="A52">
        <v>2</v>
      </c>
    </row>
    <row r="53" spans="1:1" x14ac:dyDescent="0.3">
      <c r="A53">
        <v>6</v>
      </c>
    </row>
    <row r="54" spans="1:1" x14ac:dyDescent="0.3">
      <c r="A54">
        <v>3</v>
      </c>
    </row>
    <row r="55" spans="1:1" x14ac:dyDescent="0.3">
      <c r="A55">
        <v>2</v>
      </c>
    </row>
    <row r="56" spans="1:1" x14ac:dyDescent="0.3">
      <c r="A56">
        <v>4</v>
      </c>
    </row>
    <row r="57" spans="1:1" x14ac:dyDescent="0.3">
      <c r="A57">
        <v>5</v>
      </c>
    </row>
    <row r="58" spans="1:1" x14ac:dyDescent="0.3">
      <c r="A5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49A8-5860-4CF7-BDB3-A47D256220B0}">
  <dimension ref="A1:L19"/>
  <sheetViews>
    <sheetView zoomScale="115" zoomScaleNormal="115" workbookViewId="0">
      <selection activeCell="L12" sqref="L12"/>
    </sheetView>
  </sheetViews>
  <sheetFormatPr defaultRowHeight="14.4" x14ac:dyDescent="0.3"/>
  <sheetData>
    <row r="1" spans="1:12" x14ac:dyDescent="0.3">
      <c r="A1" s="5" t="s">
        <v>36</v>
      </c>
      <c r="B1" s="5"/>
      <c r="C1" s="5"/>
      <c r="D1" s="5"/>
      <c r="E1" s="5"/>
      <c r="F1" s="5"/>
      <c r="G1" s="5"/>
      <c r="H1" s="5"/>
    </row>
    <row r="2" spans="1:12" x14ac:dyDescent="0.3">
      <c r="A2" s="5" t="s">
        <v>37</v>
      </c>
      <c r="B2" s="5"/>
      <c r="C2" s="5"/>
      <c r="D2" s="5"/>
      <c r="E2" s="5"/>
      <c r="F2" s="5"/>
      <c r="G2" s="5"/>
      <c r="H2" s="5"/>
    </row>
    <row r="3" spans="1:12" x14ac:dyDescent="0.3">
      <c r="A3" s="5"/>
      <c r="B3" s="5"/>
      <c r="C3" s="5"/>
      <c r="D3" s="5"/>
      <c r="E3" s="5"/>
      <c r="F3" s="5"/>
      <c r="G3" s="5"/>
      <c r="H3" s="5"/>
    </row>
    <row r="4" spans="1:12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12" x14ac:dyDescent="0.3">
      <c r="A5" s="5" t="s">
        <v>38</v>
      </c>
      <c r="B5" s="5"/>
      <c r="C5" s="5"/>
      <c r="D5" s="5"/>
      <c r="E5" s="5"/>
      <c r="F5" s="5"/>
      <c r="G5" s="5"/>
      <c r="H5" s="5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">
        <v>120</v>
      </c>
      <c r="C8" s="5" t="s">
        <v>25</v>
      </c>
      <c r="D8" s="5"/>
      <c r="E8" s="5"/>
      <c r="F8" s="5"/>
      <c r="G8" s="5"/>
      <c r="H8" s="5"/>
      <c r="I8" s="5"/>
      <c r="J8" s="5"/>
      <c r="K8" s="5"/>
      <c r="L8" s="5"/>
    </row>
    <row r="9" spans="1:12" x14ac:dyDescent="0.3">
      <c r="A9" s="1">
        <v>150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 s="1">
        <v>110</v>
      </c>
      <c r="C10" s="5" t="s">
        <v>39</v>
      </c>
      <c r="D10" s="5"/>
      <c r="E10" s="5"/>
      <c r="F10" s="5"/>
      <c r="G10" s="5"/>
      <c r="H10" s="5"/>
      <c r="I10" s="5"/>
      <c r="J10" s="5"/>
      <c r="K10" s="5"/>
      <c r="L10" s="9">
        <f>AVERAGE(A8:A19)</f>
        <v>132.5</v>
      </c>
    </row>
    <row r="11" spans="1:12" x14ac:dyDescent="0.3">
      <c r="A11" s="1">
        <v>135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">
      <c r="A12" s="1">
        <v>125</v>
      </c>
      <c r="C12" s="5" t="s">
        <v>40</v>
      </c>
      <c r="D12" s="5"/>
      <c r="E12" s="5"/>
      <c r="F12" s="5"/>
      <c r="G12" s="5"/>
      <c r="H12" s="5"/>
      <c r="I12" s="5"/>
      <c r="J12" s="5"/>
      <c r="K12" s="5"/>
      <c r="L12" s="9">
        <f>MAX(A8:A19)-MIN(A8:A19)</f>
        <v>45</v>
      </c>
    </row>
    <row r="13" spans="1:12" x14ac:dyDescent="0.3">
      <c r="A13" s="1">
        <v>140</v>
      </c>
    </row>
    <row r="14" spans="1:12" x14ac:dyDescent="0.3">
      <c r="A14" s="1">
        <v>130</v>
      </c>
    </row>
    <row r="15" spans="1:12" x14ac:dyDescent="0.3">
      <c r="A15" s="1">
        <v>155</v>
      </c>
    </row>
    <row r="16" spans="1:12" x14ac:dyDescent="0.3">
      <c r="A16" s="1">
        <v>115</v>
      </c>
    </row>
    <row r="17" spans="1:1" x14ac:dyDescent="0.3">
      <c r="A17" s="1">
        <v>145</v>
      </c>
    </row>
    <row r="18" spans="1:1" x14ac:dyDescent="0.3">
      <c r="A18" s="1">
        <v>135</v>
      </c>
    </row>
    <row r="19" spans="1:1" x14ac:dyDescent="0.3">
      <c r="A19" s="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26A2-7942-4EAA-8E2E-03FC1DE3D550}">
  <dimension ref="A1:K57"/>
  <sheetViews>
    <sheetView topLeftCell="A3" zoomScale="115" zoomScaleNormal="115" workbookViewId="0">
      <selection activeCell="K13" sqref="K13"/>
    </sheetView>
  </sheetViews>
  <sheetFormatPr defaultRowHeight="14.4" x14ac:dyDescent="0.3"/>
  <sheetData>
    <row r="1" spans="1:11" x14ac:dyDescent="0.3">
      <c r="A1" s="5" t="s">
        <v>41</v>
      </c>
      <c r="B1" s="5"/>
      <c r="C1" s="5"/>
      <c r="D1" s="5"/>
      <c r="E1" s="5"/>
      <c r="F1" s="5"/>
      <c r="G1" s="5"/>
      <c r="H1" s="5"/>
    </row>
    <row r="2" spans="1:11" x14ac:dyDescent="0.3">
      <c r="A2" s="5" t="s">
        <v>42</v>
      </c>
      <c r="B2" s="5"/>
      <c r="C2" s="5"/>
      <c r="D2" s="5"/>
      <c r="E2" s="5"/>
      <c r="F2" s="5"/>
      <c r="G2" s="5"/>
      <c r="H2" s="5"/>
    </row>
    <row r="3" spans="1:11" x14ac:dyDescent="0.3">
      <c r="A3" s="5"/>
      <c r="B3" s="5"/>
      <c r="C3" s="5"/>
      <c r="D3" s="5"/>
      <c r="E3" s="5"/>
      <c r="F3" s="5"/>
      <c r="G3" s="5"/>
      <c r="H3" s="5"/>
    </row>
    <row r="4" spans="1:11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11" x14ac:dyDescent="0.3">
      <c r="A5" s="5" t="s">
        <v>43</v>
      </c>
      <c r="B5" s="5"/>
      <c r="C5" s="5"/>
      <c r="D5" s="5"/>
      <c r="E5" s="5"/>
      <c r="F5" s="5"/>
      <c r="G5" s="5"/>
      <c r="H5" s="5"/>
    </row>
    <row r="8" spans="1:11" x14ac:dyDescent="0.3">
      <c r="A8">
        <v>8</v>
      </c>
    </row>
    <row r="9" spans="1:11" x14ac:dyDescent="0.3">
      <c r="A9">
        <v>7</v>
      </c>
      <c r="C9" s="5" t="s">
        <v>25</v>
      </c>
      <c r="D9" s="5"/>
      <c r="E9" s="5"/>
      <c r="F9" s="5"/>
      <c r="G9" s="5"/>
      <c r="H9" s="5"/>
      <c r="I9" s="5"/>
      <c r="J9" s="5"/>
      <c r="K9" s="5"/>
    </row>
    <row r="10" spans="1:11" x14ac:dyDescent="0.3">
      <c r="A10">
        <v>9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3">
      <c r="A11">
        <v>6</v>
      </c>
      <c r="C11" s="5" t="s">
        <v>44</v>
      </c>
      <c r="D11" s="5"/>
      <c r="E11" s="5"/>
      <c r="F11" s="5"/>
      <c r="G11" s="5"/>
      <c r="H11" s="5"/>
      <c r="I11" s="5"/>
      <c r="J11" s="5"/>
      <c r="K11" s="8">
        <f>AVERAGE(A8:A57)</f>
        <v>7.5</v>
      </c>
    </row>
    <row r="12" spans="1:11" x14ac:dyDescent="0.3">
      <c r="A12">
        <v>7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>
        <v>8</v>
      </c>
      <c r="C13" s="5" t="s">
        <v>45</v>
      </c>
      <c r="D13" s="5"/>
      <c r="E13" s="5"/>
      <c r="F13" s="5"/>
      <c r="G13" s="5"/>
      <c r="H13" s="5"/>
      <c r="I13" s="5"/>
      <c r="J13" s="5"/>
      <c r="K13" s="8">
        <f>_xlfn.STDEV.S(A8:A57)</f>
        <v>1.0350983390135313</v>
      </c>
    </row>
    <row r="14" spans="1:11" x14ac:dyDescent="0.3">
      <c r="A14">
        <v>9</v>
      </c>
    </row>
    <row r="15" spans="1:11" x14ac:dyDescent="0.3">
      <c r="A15">
        <v>8</v>
      </c>
    </row>
    <row r="16" spans="1:11" x14ac:dyDescent="0.3">
      <c r="A16">
        <v>7</v>
      </c>
    </row>
    <row r="17" spans="1:1" x14ac:dyDescent="0.3">
      <c r="A17">
        <v>6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7</v>
      </c>
    </row>
    <row r="21" spans="1:1" x14ac:dyDescent="0.3">
      <c r="A21">
        <v>8</v>
      </c>
    </row>
    <row r="22" spans="1:1" x14ac:dyDescent="0.3">
      <c r="A22">
        <v>7</v>
      </c>
    </row>
    <row r="23" spans="1:1" x14ac:dyDescent="0.3">
      <c r="A23">
        <v>6</v>
      </c>
    </row>
    <row r="24" spans="1:1" x14ac:dyDescent="0.3">
      <c r="A24">
        <v>8</v>
      </c>
    </row>
    <row r="25" spans="1:1" x14ac:dyDescent="0.3">
      <c r="A25">
        <v>9</v>
      </c>
    </row>
    <row r="26" spans="1:1" x14ac:dyDescent="0.3">
      <c r="A26">
        <v>6</v>
      </c>
    </row>
    <row r="27" spans="1:1" x14ac:dyDescent="0.3">
      <c r="A27">
        <v>7</v>
      </c>
    </row>
    <row r="28" spans="1:1" x14ac:dyDescent="0.3">
      <c r="A28">
        <v>8</v>
      </c>
    </row>
    <row r="29" spans="1:1" x14ac:dyDescent="0.3">
      <c r="A29">
        <v>9</v>
      </c>
    </row>
    <row r="30" spans="1:1" x14ac:dyDescent="0.3">
      <c r="A30">
        <v>7</v>
      </c>
    </row>
    <row r="31" spans="1:1" x14ac:dyDescent="0.3">
      <c r="A31">
        <v>6</v>
      </c>
    </row>
    <row r="32" spans="1:1" x14ac:dyDescent="0.3">
      <c r="A32">
        <v>7</v>
      </c>
    </row>
    <row r="33" spans="1:1" x14ac:dyDescent="0.3">
      <c r="A33">
        <v>8</v>
      </c>
    </row>
    <row r="34" spans="1:1" x14ac:dyDescent="0.3">
      <c r="A34">
        <v>9</v>
      </c>
    </row>
    <row r="35" spans="1:1" x14ac:dyDescent="0.3">
      <c r="A35">
        <v>8</v>
      </c>
    </row>
    <row r="36" spans="1:1" x14ac:dyDescent="0.3">
      <c r="A36">
        <v>7</v>
      </c>
    </row>
    <row r="37" spans="1:1" x14ac:dyDescent="0.3">
      <c r="A37">
        <v>6</v>
      </c>
    </row>
    <row r="38" spans="1:1" x14ac:dyDescent="0.3">
      <c r="A38">
        <v>9</v>
      </c>
    </row>
    <row r="39" spans="1:1" x14ac:dyDescent="0.3">
      <c r="A39">
        <v>8</v>
      </c>
    </row>
    <row r="40" spans="1:1" x14ac:dyDescent="0.3">
      <c r="A40">
        <v>7</v>
      </c>
    </row>
    <row r="41" spans="1:1" x14ac:dyDescent="0.3">
      <c r="A41">
        <v>6</v>
      </c>
    </row>
    <row r="42" spans="1:1" x14ac:dyDescent="0.3">
      <c r="A42">
        <v>8</v>
      </c>
    </row>
    <row r="43" spans="1:1" x14ac:dyDescent="0.3">
      <c r="A43">
        <v>9</v>
      </c>
    </row>
    <row r="44" spans="1:1" x14ac:dyDescent="0.3">
      <c r="A44">
        <v>7</v>
      </c>
    </row>
    <row r="45" spans="1:1" x14ac:dyDescent="0.3">
      <c r="A45">
        <v>8</v>
      </c>
    </row>
    <row r="46" spans="1:1" x14ac:dyDescent="0.3">
      <c r="A46">
        <v>7</v>
      </c>
    </row>
    <row r="47" spans="1:1" x14ac:dyDescent="0.3">
      <c r="A47">
        <v>6</v>
      </c>
    </row>
    <row r="48" spans="1:1" x14ac:dyDescent="0.3">
      <c r="A48">
        <v>9</v>
      </c>
    </row>
    <row r="49" spans="1:1" x14ac:dyDescent="0.3">
      <c r="A49">
        <v>8</v>
      </c>
    </row>
    <row r="50" spans="1:1" x14ac:dyDescent="0.3">
      <c r="A50">
        <v>7</v>
      </c>
    </row>
    <row r="51" spans="1:1" x14ac:dyDescent="0.3">
      <c r="A51">
        <v>6</v>
      </c>
    </row>
    <row r="52" spans="1:1" x14ac:dyDescent="0.3">
      <c r="A52">
        <v>7</v>
      </c>
    </row>
    <row r="53" spans="1:1" x14ac:dyDescent="0.3">
      <c r="A53">
        <v>8</v>
      </c>
    </row>
    <row r="54" spans="1:1" x14ac:dyDescent="0.3">
      <c r="A54">
        <v>9</v>
      </c>
    </row>
    <row r="55" spans="1:1" x14ac:dyDescent="0.3">
      <c r="A55">
        <v>8</v>
      </c>
    </row>
    <row r="56" spans="1:1" x14ac:dyDescent="0.3">
      <c r="A56">
        <v>7</v>
      </c>
    </row>
    <row r="57" spans="1:1" x14ac:dyDescent="0.3">
      <c r="A5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C883-940A-4784-97F9-A9BC8219D4CA}">
  <dimension ref="A1:L107"/>
  <sheetViews>
    <sheetView topLeftCell="A3" zoomScale="115" zoomScaleNormal="115" workbookViewId="0">
      <selection activeCell="L17" sqref="L17"/>
    </sheetView>
  </sheetViews>
  <sheetFormatPr defaultRowHeight="14.4" x14ac:dyDescent="0.3"/>
  <sheetData>
    <row r="1" spans="1:12" x14ac:dyDescent="0.3">
      <c r="A1" s="5" t="s">
        <v>46</v>
      </c>
      <c r="B1" s="5"/>
      <c r="C1" s="5"/>
      <c r="D1" s="5"/>
      <c r="E1" s="5"/>
      <c r="F1" s="5"/>
      <c r="G1" s="5"/>
      <c r="H1" s="5"/>
    </row>
    <row r="2" spans="1:12" x14ac:dyDescent="0.3">
      <c r="A2" s="5" t="s">
        <v>47</v>
      </c>
      <c r="B2" s="5"/>
      <c r="C2" s="5"/>
      <c r="D2" s="5"/>
      <c r="E2" s="5"/>
      <c r="F2" s="5"/>
      <c r="G2" s="5"/>
      <c r="H2" s="5"/>
    </row>
    <row r="3" spans="1:12" x14ac:dyDescent="0.3">
      <c r="A3" s="5"/>
      <c r="B3" s="5"/>
      <c r="C3" s="5"/>
      <c r="D3" s="5"/>
      <c r="E3" s="5"/>
      <c r="F3" s="5"/>
      <c r="G3" s="5"/>
      <c r="H3" s="5"/>
    </row>
    <row r="4" spans="1:12" x14ac:dyDescent="0.3">
      <c r="A4" s="5" t="s">
        <v>2</v>
      </c>
      <c r="B4" s="5"/>
      <c r="C4" s="5"/>
      <c r="D4" s="5"/>
      <c r="E4" s="5"/>
      <c r="F4" s="5"/>
      <c r="G4" s="5"/>
      <c r="H4" s="5"/>
    </row>
    <row r="5" spans="1:12" x14ac:dyDescent="0.3">
      <c r="A5" s="5" t="s">
        <v>48</v>
      </c>
      <c r="B5" s="5"/>
      <c r="C5" s="5"/>
      <c r="D5" s="5"/>
      <c r="E5" s="5"/>
      <c r="F5" s="5"/>
      <c r="G5" s="5"/>
      <c r="H5" s="5"/>
    </row>
    <row r="6" spans="1:12" x14ac:dyDescent="0.3">
      <c r="A6" s="5" t="s">
        <v>49</v>
      </c>
      <c r="B6" s="5"/>
      <c r="C6" s="5"/>
      <c r="D6" s="5"/>
      <c r="E6" s="5"/>
      <c r="F6" s="5"/>
      <c r="G6" s="5"/>
      <c r="H6" s="5"/>
    </row>
    <row r="8" spans="1:12" x14ac:dyDescent="0.3">
      <c r="A8">
        <v>10</v>
      </c>
    </row>
    <row r="9" spans="1:12" x14ac:dyDescent="0.3">
      <c r="A9">
        <v>15</v>
      </c>
      <c r="C9" s="5" t="s">
        <v>25</v>
      </c>
      <c r="D9" s="5"/>
      <c r="E9" s="5"/>
      <c r="F9" s="5"/>
      <c r="G9" s="5"/>
      <c r="H9" s="5"/>
      <c r="I9" s="5"/>
      <c r="J9" s="5"/>
      <c r="K9" s="5"/>
      <c r="L9" s="5"/>
    </row>
    <row r="10" spans="1:12" x14ac:dyDescent="0.3">
      <c r="A10">
        <v>12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">
      <c r="A11">
        <v>18</v>
      </c>
      <c r="C11" s="5" t="s">
        <v>50</v>
      </c>
      <c r="D11" s="5"/>
      <c r="E11" s="5"/>
      <c r="F11" s="5"/>
      <c r="G11" s="5"/>
      <c r="H11" s="5"/>
      <c r="I11" s="5"/>
      <c r="J11" s="5"/>
      <c r="K11" s="5"/>
      <c r="L11" s="8">
        <f>AVERAGE(A8:A107)</f>
        <v>16.739999999999998</v>
      </c>
    </row>
    <row r="12" spans="1:12" x14ac:dyDescent="0.3">
      <c r="A12">
        <v>20</v>
      </c>
      <c r="C12" s="5" t="s">
        <v>51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">
      <c r="A13">
        <v>25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A14">
        <v>8</v>
      </c>
      <c r="C14" s="5" t="s">
        <v>52</v>
      </c>
      <c r="D14" s="5"/>
      <c r="E14" s="5"/>
      <c r="F14" s="5"/>
      <c r="G14" s="5"/>
      <c r="H14" s="5"/>
      <c r="I14" s="5"/>
      <c r="J14" s="5"/>
      <c r="K14" s="5"/>
      <c r="L14" s="8">
        <f>MAX(A8:A107)-MIN(A8:A107)</f>
        <v>19</v>
      </c>
    </row>
    <row r="15" spans="1:12" x14ac:dyDescent="0.3">
      <c r="A15">
        <v>14</v>
      </c>
      <c r="C15" s="5" t="s">
        <v>51</v>
      </c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>
        <v>22</v>
      </c>
      <c r="C17" s="5" t="s">
        <v>53</v>
      </c>
      <c r="D17" s="5"/>
      <c r="E17" s="5"/>
      <c r="F17" s="5"/>
      <c r="G17" s="5"/>
      <c r="H17" s="5"/>
      <c r="I17" s="5"/>
      <c r="J17" s="5"/>
      <c r="K17" s="5"/>
      <c r="L17" s="8">
        <f>_xlfn.STDEV.S(A8:A107)</f>
        <v>4.1429506881014673</v>
      </c>
    </row>
    <row r="18" spans="1:12" x14ac:dyDescent="0.3">
      <c r="A18">
        <v>9</v>
      </c>
      <c r="C18" s="5" t="s">
        <v>54</v>
      </c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">
      <c r="A19">
        <v>17</v>
      </c>
    </row>
    <row r="20" spans="1:12" x14ac:dyDescent="0.3">
      <c r="A20">
        <v>11</v>
      </c>
    </row>
    <row r="21" spans="1:12" x14ac:dyDescent="0.3">
      <c r="A21">
        <v>13</v>
      </c>
    </row>
    <row r="22" spans="1:12" x14ac:dyDescent="0.3">
      <c r="A22">
        <v>19</v>
      </c>
    </row>
    <row r="23" spans="1:12" x14ac:dyDescent="0.3">
      <c r="A23">
        <v>23</v>
      </c>
    </row>
    <row r="24" spans="1:12" x14ac:dyDescent="0.3">
      <c r="A24">
        <v>21</v>
      </c>
    </row>
    <row r="25" spans="1:12" x14ac:dyDescent="0.3">
      <c r="A25">
        <v>16</v>
      </c>
    </row>
    <row r="26" spans="1:12" x14ac:dyDescent="0.3">
      <c r="A26">
        <v>24</v>
      </c>
    </row>
    <row r="27" spans="1:12" x14ac:dyDescent="0.3">
      <c r="A27">
        <v>27</v>
      </c>
    </row>
    <row r="28" spans="1:12" x14ac:dyDescent="0.3">
      <c r="A28">
        <v>13</v>
      </c>
    </row>
    <row r="29" spans="1:12" x14ac:dyDescent="0.3">
      <c r="A29">
        <v>10</v>
      </c>
    </row>
    <row r="30" spans="1:12" x14ac:dyDescent="0.3">
      <c r="A30">
        <v>18</v>
      </c>
    </row>
    <row r="31" spans="1:12" x14ac:dyDescent="0.3">
      <c r="A31">
        <v>16</v>
      </c>
    </row>
    <row r="32" spans="1:12" x14ac:dyDescent="0.3">
      <c r="A32">
        <v>12</v>
      </c>
    </row>
    <row r="33" spans="1:1" x14ac:dyDescent="0.3">
      <c r="A33">
        <v>14</v>
      </c>
    </row>
    <row r="34" spans="1:1" x14ac:dyDescent="0.3">
      <c r="A34">
        <v>19</v>
      </c>
    </row>
    <row r="35" spans="1:1" x14ac:dyDescent="0.3">
      <c r="A35">
        <v>21</v>
      </c>
    </row>
    <row r="36" spans="1:1" x14ac:dyDescent="0.3">
      <c r="A36">
        <v>11</v>
      </c>
    </row>
    <row r="37" spans="1:1" x14ac:dyDescent="0.3">
      <c r="A37">
        <v>17</v>
      </c>
    </row>
    <row r="38" spans="1:1" x14ac:dyDescent="0.3">
      <c r="A38">
        <v>15</v>
      </c>
    </row>
    <row r="39" spans="1:1" x14ac:dyDescent="0.3">
      <c r="A39">
        <v>20</v>
      </c>
    </row>
    <row r="40" spans="1:1" x14ac:dyDescent="0.3">
      <c r="A40">
        <v>26</v>
      </c>
    </row>
    <row r="41" spans="1:1" x14ac:dyDescent="0.3">
      <c r="A41">
        <v>13</v>
      </c>
    </row>
    <row r="42" spans="1:1" x14ac:dyDescent="0.3">
      <c r="A42">
        <v>12</v>
      </c>
    </row>
    <row r="43" spans="1:1" x14ac:dyDescent="0.3">
      <c r="A43">
        <v>14</v>
      </c>
    </row>
    <row r="44" spans="1:1" x14ac:dyDescent="0.3">
      <c r="A44">
        <v>22</v>
      </c>
    </row>
    <row r="45" spans="1:1" x14ac:dyDescent="0.3">
      <c r="A45">
        <v>19</v>
      </c>
    </row>
    <row r="46" spans="1:1" x14ac:dyDescent="0.3">
      <c r="A46">
        <v>16</v>
      </c>
    </row>
    <row r="47" spans="1:1" x14ac:dyDescent="0.3">
      <c r="A47">
        <v>11</v>
      </c>
    </row>
    <row r="48" spans="1:1" x14ac:dyDescent="0.3">
      <c r="A48">
        <v>25</v>
      </c>
    </row>
    <row r="49" spans="1:1" x14ac:dyDescent="0.3">
      <c r="A49">
        <v>18</v>
      </c>
    </row>
    <row r="50" spans="1:1" x14ac:dyDescent="0.3">
      <c r="A50">
        <v>16</v>
      </c>
    </row>
    <row r="51" spans="1:1" x14ac:dyDescent="0.3">
      <c r="A51">
        <v>13</v>
      </c>
    </row>
    <row r="52" spans="1:1" x14ac:dyDescent="0.3">
      <c r="A52">
        <v>21</v>
      </c>
    </row>
    <row r="53" spans="1:1" x14ac:dyDescent="0.3">
      <c r="A53">
        <v>20</v>
      </c>
    </row>
    <row r="54" spans="1:1" x14ac:dyDescent="0.3">
      <c r="A54">
        <v>15</v>
      </c>
    </row>
    <row r="55" spans="1:1" x14ac:dyDescent="0.3">
      <c r="A55">
        <v>12</v>
      </c>
    </row>
    <row r="56" spans="1:1" x14ac:dyDescent="0.3">
      <c r="A56">
        <v>19</v>
      </c>
    </row>
    <row r="57" spans="1:1" x14ac:dyDescent="0.3">
      <c r="A57">
        <v>17</v>
      </c>
    </row>
    <row r="58" spans="1:1" x14ac:dyDescent="0.3">
      <c r="A58">
        <v>14</v>
      </c>
    </row>
    <row r="59" spans="1:1" x14ac:dyDescent="0.3">
      <c r="A59">
        <v>16</v>
      </c>
    </row>
    <row r="60" spans="1:1" x14ac:dyDescent="0.3">
      <c r="A60">
        <v>23</v>
      </c>
    </row>
    <row r="61" spans="1:1" x14ac:dyDescent="0.3">
      <c r="A61">
        <v>18</v>
      </c>
    </row>
    <row r="62" spans="1:1" x14ac:dyDescent="0.3">
      <c r="A62">
        <v>15</v>
      </c>
    </row>
    <row r="63" spans="1:1" x14ac:dyDescent="0.3">
      <c r="A63">
        <v>11</v>
      </c>
    </row>
    <row r="64" spans="1:1" x14ac:dyDescent="0.3">
      <c r="A64">
        <v>19</v>
      </c>
    </row>
    <row r="65" spans="1:1" x14ac:dyDescent="0.3">
      <c r="A65">
        <v>22</v>
      </c>
    </row>
    <row r="66" spans="1:1" x14ac:dyDescent="0.3">
      <c r="A66">
        <v>17</v>
      </c>
    </row>
    <row r="67" spans="1:1" x14ac:dyDescent="0.3">
      <c r="A67">
        <v>12</v>
      </c>
    </row>
    <row r="68" spans="1:1" x14ac:dyDescent="0.3">
      <c r="A68">
        <v>16</v>
      </c>
    </row>
    <row r="69" spans="1:1" x14ac:dyDescent="0.3">
      <c r="A69">
        <v>14</v>
      </c>
    </row>
    <row r="70" spans="1:1" x14ac:dyDescent="0.3">
      <c r="A70">
        <v>18</v>
      </c>
    </row>
    <row r="71" spans="1:1" x14ac:dyDescent="0.3">
      <c r="A71">
        <v>20</v>
      </c>
    </row>
    <row r="72" spans="1:1" x14ac:dyDescent="0.3">
      <c r="A72">
        <v>25</v>
      </c>
    </row>
    <row r="73" spans="1:1" x14ac:dyDescent="0.3">
      <c r="A73">
        <v>13</v>
      </c>
    </row>
    <row r="74" spans="1:1" x14ac:dyDescent="0.3">
      <c r="A74">
        <v>11</v>
      </c>
    </row>
    <row r="75" spans="1:1" x14ac:dyDescent="0.3">
      <c r="A75">
        <v>22</v>
      </c>
    </row>
    <row r="76" spans="1:1" x14ac:dyDescent="0.3">
      <c r="A76">
        <v>19</v>
      </c>
    </row>
    <row r="77" spans="1:1" x14ac:dyDescent="0.3">
      <c r="A77">
        <v>17</v>
      </c>
    </row>
    <row r="78" spans="1:1" x14ac:dyDescent="0.3">
      <c r="A78">
        <v>15</v>
      </c>
    </row>
    <row r="79" spans="1:1" x14ac:dyDescent="0.3">
      <c r="A79">
        <v>16</v>
      </c>
    </row>
    <row r="80" spans="1:1" x14ac:dyDescent="0.3">
      <c r="A80">
        <v>13</v>
      </c>
    </row>
    <row r="81" spans="1:1" x14ac:dyDescent="0.3">
      <c r="A81">
        <v>14</v>
      </c>
    </row>
    <row r="82" spans="1:1" x14ac:dyDescent="0.3">
      <c r="A82">
        <v>18</v>
      </c>
    </row>
    <row r="83" spans="1:1" x14ac:dyDescent="0.3">
      <c r="A83">
        <v>20</v>
      </c>
    </row>
    <row r="84" spans="1:1" x14ac:dyDescent="0.3">
      <c r="A84">
        <v>19</v>
      </c>
    </row>
    <row r="85" spans="1:1" x14ac:dyDescent="0.3">
      <c r="A85">
        <v>21</v>
      </c>
    </row>
    <row r="86" spans="1:1" x14ac:dyDescent="0.3">
      <c r="A86">
        <v>17</v>
      </c>
    </row>
    <row r="87" spans="1:1" x14ac:dyDescent="0.3">
      <c r="A87">
        <v>12</v>
      </c>
    </row>
    <row r="88" spans="1:1" x14ac:dyDescent="0.3">
      <c r="A88">
        <v>15</v>
      </c>
    </row>
    <row r="89" spans="1:1" x14ac:dyDescent="0.3">
      <c r="A89">
        <v>13</v>
      </c>
    </row>
    <row r="90" spans="1:1" x14ac:dyDescent="0.3">
      <c r="A90">
        <v>16</v>
      </c>
    </row>
    <row r="91" spans="1:1" x14ac:dyDescent="0.3">
      <c r="A91">
        <v>14</v>
      </c>
    </row>
    <row r="92" spans="1:1" x14ac:dyDescent="0.3">
      <c r="A92">
        <v>22</v>
      </c>
    </row>
    <row r="93" spans="1:1" x14ac:dyDescent="0.3">
      <c r="A93">
        <v>21</v>
      </c>
    </row>
    <row r="94" spans="1:1" x14ac:dyDescent="0.3">
      <c r="A94">
        <v>19</v>
      </c>
    </row>
    <row r="95" spans="1:1" x14ac:dyDescent="0.3">
      <c r="A95">
        <v>18</v>
      </c>
    </row>
    <row r="96" spans="1:1" x14ac:dyDescent="0.3">
      <c r="A96">
        <v>16</v>
      </c>
    </row>
    <row r="97" spans="1:1" x14ac:dyDescent="0.3">
      <c r="A97">
        <v>11</v>
      </c>
    </row>
    <row r="98" spans="1:1" x14ac:dyDescent="0.3">
      <c r="A98">
        <v>17</v>
      </c>
    </row>
    <row r="99" spans="1:1" x14ac:dyDescent="0.3">
      <c r="A99">
        <v>14</v>
      </c>
    </row>
    <row r="100" spans="1:1" x14ac:dyDescent="0.3">
      <c r="A100">
        <v>12</v>
      </c>
    </row>
    <row r="101" spans="1:1" x14ac:dyDescent="0.3">
      <c r="A101">
        <v>20</v>
      </c>
    </row>
    <row r="102" spans="1:1" x14ac:dyDescent="0.3">
      <c r="A102">
        <v>23</v>
      </c>
    </row>
    <row r="103" spans="1:1" x14ac:dyDescent="0.3">
      <c r="A103">
        <v>19</v>
      </c>
    </row>
    <row r="104" spans="1:1" x14ac:dyDescent="0.3">
      <c r="A104">
        <v>15</v>
      </c>
    </row>
    <row r="105" spans="1:1" x14ac:dyDescent="0.3">
      <c r="A105">
        <v>16</v>
      </c>
    </row>
    <row r="106" spans="1:1" x14ac:dyDescent="0.3">
      <c r="A106">
        <v>13</v>
      </c>
    </row>
    <row r="107" spans="1:1" x14ac:dyDescent="0.3">
      <c r="A107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7971-F0CF-4790-BA23-BA9EE2B8B737}">
  <dimension ref="A1:M23"/>
  <sheetViews>
    <sheetView topLeftCell="A3" zoomScale="115" zoomScaleNormal="115" workbookViewId="0">
      <selection activeCell="F26" sqref="F26"/>
    </sheetView>
  </sheetViews>
  <sheetFormatPr defaultRowHeight="14.4" x14ac:dyDescent="0.3"/>
  <cols>
    <col min="1" max="1" width="10.21875" customWidth="1"/>
  </cols>
  <sheetData>
    <row r="1" spans="1:13" x14ac:dyDescent="0.3">
      <c r="A1" s="5" t="s">
        <v>55</v>
      </c>
      <c r="B1" s="5"/>
      <c r="C1" s="5"/>
      <c r="D1" s="5"/>
      <c r="E1" s="5"/>
      <c r="F1" s="5"/>
      <c r="G1" s="5"/>
    </row>
    <row r="2" spans="1:13" x14ac:dyDescent="0.3">
      <c r="A2" s="5" t="s">
        <v>56</v>
      </c>
      <c r="B2" s="5"/>
      <c r="C2" s="5"/>
      <c r="D2" s="5"/>
      <c r="E2" s="5"/>
      <c r="F2" s="5"/>
      <c r="G2" s="5"/>
    </row>
    <row r="3" spans="1:13" x14ac:dyDescent="0.3">
      <c r="A3" s="5"/>
      <c r="B3" s="5"/>
      <c r="C3" s="5"/>
      <c r="D3" s="5"/>
      <c r="E3" s="5"/>
      <c r="F3" s="5"/>
      <c r="G3" s="5"/>
    </row>
    <row r="4" spans="1:13" x14ac:dyDescent="0.3">
      <c r="A4" s="5" t="s">
        <v>2</v>
      </c>
      <c r="B4" s="5"/>
      <c r="C4" s="5"/>
      <c r="D4" s="5"/>
      <c r="E4" s="5"/>
      <c r="F4" s="5"/>
      <c r="G4" s="5"/>
    </row>
    <row r="5" spans="1:13" x14ac:dyDescent="0.3">
      <c r="A5" s="5" t="s">
        <v>57</v>
      </c>
      <c r="B5" s="5" t="s">
        <v>58</v>
      </c>
      <c r="C5" s="5"/>
      <c r="D5" s="5"/>
      <c r="E5" s="5"/>
      <c r="F5" s="5"/>
      <c r="G5" s="5"/>
    </row>
    <row r="7" spans="1:13" x14ac:dyDescent="0.3">
      <c r="I7" s="6" t="s">
        <v>60</v>
      </c>
      <c r="J7" s="6" t="s">
        <v>59</v>
      </c>
      <c r="K7" s="6" t="s">
        <v>61</v>
      </c>
      <c r="L7" s="6" t="s">
        <v>62</v>
      </c>
      <c r="M7" s="6" t="s">
        <v>63</v>
      </c>
    </row>
    <row r="8" spans="1:13" x14ac:dyDescent="0.3">
      <c r="I8" s="7">
        <v>30</v>
      </c>
      <c r="J8" s="7">
        <v>25</v>
      </c>
      <c r="K8" s="7">
        <v>22</v>
      </c>
      <c r="L8" s="7">
        <v>18</v>
      </c>
      <c r="M8" s="7">
        <v>35</v>
      </c>
    </row>
    <row r="9" spans="1:13" x14ac:dyDescent="0.3">
      <c r="I9" s="7">
        <v>32</v>
      </c>
      <c r="J9" s="7">
        <v>27</v>
      </c>
      <c r="K9" s="7">
        <v>23</v>
      </c>
      <c r="L9" s="7">
        <v>17</v>
      </c>
      <c r="M9" s="7">
        <v>36</v>
      </c>
    </row>
    <row r="10" spans="1:13" x14ac:dyDescent="0.3">
      <c r="I10" s="7">
        <v>33</v>
      </c>
      <c r="J10" s="7">
        <v>26</v>
      </c>
      <c r="K10" s="7">
        <v>20</v>
      </c>
      <c r="L10" s="7">
        <v>19</v>
      </c>
      <c r="M10" s="7">
        <v>34</v>
      </c>
    </row>
    <row r="11" spans="1:13" x14ac:dyDescent="0.3">
      <c r="I11" s="7">
        <v>28</v>
      </c>
      <c r="J11" s="7">
        <v>23</v>
      </c>
      <c r="K11" s="7">
        <v>25</v>
      </c>
      <c r="L11" s="7">
        <v>20</v>
      </c>
      <c r="M11" s="7">
        <v>35</v>
      </c>
    </row>
    <row r="12" spans="1:13" x14ac:dyDescent="0.3">
      <c r="I12" s="7">
        <v>31</v>
      </c>
      <c r="J12" s="7">
        <v>28</v>
      </c>
      <c r="K12" s="7">
        <v>21</v>
      </c>
      <c r="L12" s="7">
        <v>21</v>
      </c>
      <c r="M12" s="7">
        <v>33</v>
      </c>
    </row>
    <row r="13" spans="1:13" x14ac:dyDescent="0.3">
      <c r="I13" s="7">
        <v>30</v>
      </c>
      <c r="J13" s="7">
        <v>24</v>
      </c>
      <c r="K13" s="7">
        <v>24</v>
      </c>
      <c r="L13" s="7">
        <v>18</v>
      </c>
      <c r="M13" s="7">
        <v>34</v>
      </c>
    </row>
    <row r="14" spans="1:13" x14ac:dyDescent="0.3">
      <c r="I14" s="7">
        <v>29</v>
      </c>
      <c r="J14" s="7">
        <v>26</v>
      </c>
      <c r="K14" s="7">
        <v>23</v>
      </c>
      <c r="L14" s="7">
        <v>19</v>
      </c>
      <c r="M14" s="7">
        <v>32</v>
      </c>
    </row>
    <row r="15" spans="1:13" x14ac:dyDescent="0.3">
      <c r="I15" s="7">
        <v>30</v>
      </c>
      <c r="J15" s="7">
        <v>25</v>
      </c>
      <c r="K15" s="7">
        <v>22</v>
      </c>
      <c r="L15" s="7">
        <v>17</v>
      </c>
      <c r="M15" s="7">
        <v>33</v>
      </c>
    </row>
    <row r="16" spans="1:13" x14ac:dyDescent="0.3">
      <c r="A16" s="5" t="s">
        <v>25</v>
      </c>
      <c r="B16" s="5"/>
      <c r="C16" s="5"/>
      <c r="D16" s="5"/>
      <c r="E16" s="5"/>
      <c r="F16" s="5"/>
      <c r="G16" s="5"/>
      <c r="H16" s="5"/>
      <c r="I16" s="7">
        <v>32</v>
      </c>
      <c r="J16" s="7">
        <v>27</v>
      </c>
      <c r="K16" s="7">
        <v>25</v>
      </c>
      <c r="L16" s="7">
        <v>20</v>
      </c>
      <c r="M16" s="7">
        <v>36</v>
      </c>
    </row>
    <row r="17" spans="1:13" x14ac:dyDescent="0.3">
      <c r="A17" s="5"/>
      <c r="B17" s="5"/>
      <c r="C17" s="5"/>
      <c r="D17" s="5"/>
      <c r="E17" s="5"/>
      <c r="F17" s="5"/>
      <c r="G17" s="5"/>
      <c r="H17" s="5"/>
      <c r="I17" s="7">
        <v>31</v>
      </c>
      <c r="J17" s="7">
        <v>28</v>
      </c>
      <c r="K17" s="7">
        <v>24</v>
      </c>
      <c r="L17" s="7">
        <v>19</v>
      </c>
      <c r="M17" s="7">
        <v>34</v>
      </c>
    </row>
    <row r="18" spans="1:13" x14ac:dyDescent="0.3">
      <c r="A18" s="5" t="s">
        <v>64</v>
      </c>
      <c r="B18" s="5"/>
      <c r="C18" s="5"/>
      <c r="D18" s="5"/>
      <c r="E18" s="5"/>
      <c r="F18" s="5"/>
      <c r="G18" s="5"/>
      <c r="H18" s="5"/>
      <c r="I18" s="8">
        <f>AVERAGE(I8:I17)</f>
        <v>30.6</v>
      </c>
      <c r="J18" s="8">
        <f>AVERAGE(J8:J17)</f>
        <v>25.9</v>
      </c>
      <c r="K18" s="8">
        <f t="shared" ref="K18:M18" si="0">AVERAGE(K8:K17)</f>
        <v>22.9</v>
      </c>
      <c r="L18" s="8">
        <f t="shared" si="0"/>
        <v>18.8</v>
      </c>
      <c r="M18" s="8">
        <f t="shared" si="0"/>
        <v>34.200000000000003</v>
      </c>
    </row>
    <row r="19" spans="1:13" x14ac:dyDescent="0.3">
      <c r="A19" s="5" t="s">
        <v>65</v>
      </c>
      <c r="B19" s="5"/>
      <c r="C19" s="5"/>
      <c r="D19" s="5"/>
      <c r="E19" s="5"/>
      <c r="F19" s="5"/>
      <c r="G19" s="5"/>
      <c r="H19" s="5"/>
    </row>
    <row r="20" spans="1:13" x14ac:dyDescent="0.3">
      <c r="A20" s="5" t="s">
        <v>66</v>
      </c>
      <c r="B20" s="5"/>
      <c r="C20" s="5"/>
      <c r="D20" s="5"/>
      <c r="E20" s="5"/>
      <c r="F20" s="5"/>
      <c r="G20" s="5"/>
      <c r="H20" s="5"/>
      <c r="I20" s="8">
        <f>MAX(I8:I17)-MIN(I8:I17)</f>
        <v>5</v>
      </c>
      <c r="J20" s="8">
        <f t="shared" ref="J20:M20" si="1">MAX(J8:J17)-MIN(J8:J17)</f>
        <v>5</v>
      </c>
      <c r="K20" s="8">
        <f t="shared" si="1"/>
        <v>5</v>
      </c>
      <c r="L20" s="8">
        <f t="shared" si="1"/>
        <v>4</v>
      </c>
      <c r="M20" s="8">
        <f t="shared" si="1"/>
        <v>4</v>
      </c>
    </row>
    <row r="21" spans="1:13" x14ac:dyDescent="0.3">
      <c r="A21" s="5"/>
      <c r="B21" s="5"/>
      <c r="C21" s="5"/>
      <c r="D21" s="5"/>
      <c r="E21" s="5"/>
      <c r="F21" s="5"/>
      <c r="G21" s="5"/>
      <c r="H21" s="5"/>
    </row>
    <row r="22" spans="1:13" x14ac:dyDescent="0.3">
      <c r="A22" s="5" t="s">
        <v>67</v>
      </c>
      <c r="B22" s="5"/>
      <c r="C22" s="5"/>
      <c r="D22" s="5"/>
      <c r="E22" s="5"/>
      <c r="F22" s="5"/>
      <c r="G22" s="5"/>
      <c r="H22" s="5"/>
      <c r="I22" s="8">
        <f>_xlfn.VAR.S(I8:I17)</f>
        <v>2.2666666666666675</v>
      </c>
      <c r="J22" s="8">
        <f t="shared" ref="J22:M22" si="2">_xlfn.VAR.S(J8:J17)</f>
        <v>2.7666666666666675</v>
      </c>
      <c r="K22" s="8">
        <f t="shared" si="2"/>
        <v>2.7666666666666675</v>
      </c>
      <c r="L22" s="8">
        <f t="shared" si="2"/>
        <v>1.7333333333333332</v>
      </c>
      <c r="M22" s="8">
        <f t="shared" si="2"/>
        <v>1.7333333333333332</v>
      </c>
    </row>
    <row r="23" spans="1:13" x14ac:dyDescent="0.3">
      <c r="A23" s="5" t="s">
        <v>65</v>
      </c>
      <c r="B23" s="5"/>
      <c r="C23" s="5"/>
      <c r="D23" s="5"/>
      <c r="E23" s="5"/>
      <c r="F23" s="5"/>
      <c r="G23" s="5"/>
      <c r="H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2A2C-1EE2-4775-A4BD-C2A096E6B8B4}">
  <dimension ref="A1:I107"/>
  <sheetViews>
    <sheetView topLeftCell="A3" zoomScale="115" zoomScaleNormal="115" workbookViewId="0">
      <selection activeCell="H46" sqref="H46"/>
    </sheetView>
  </sheetViews>
  <sheetFormatPr defaultRowHeight="14.4" x14ac:dyDescent="0.3"/>
  <cols>
    <col min="3" max="3" width="12.5546875" bestFit="1" customWidth="1"/>
    <col min="4" max="4" width="12" bestFit="1" customWidth="1"/>
  </cols>
  <sheetData>
    <row r="1" spans="1:9" x14ac:dyDescent="0.3">
      <c r="A1" s="5" t="s">
        <v>68</v>
      </c>
      <c r="B1" s="5"/>
      <c r="C1" s="5"/>
      <c r="D1" s="5"/>
      <c r="E1" s="5"/>
      <c r="F1" s="5"/>
      <c r="G1" s="5"/>
    </row>
    <row r="2" spans="1:9" x14ac:dyDescent="0.3">
      <c r="A2" s="5" t="s">
        <v>69</v>
      </c>
      <c r="B2" s="5"/>
      <c r="C2" s="5"/>
      <c r="D2" s="5"/>
      <c r="E2" s="5"/>
      <c r="F2" s="5"/>
      <c r="G2" s="5"/>
    </row>
    <row r="3" spans="1:9" x14ac:dyDescent="0.3">
      <c r="A3" s="5"/>
      <c r="B3" s="5"/>
      <c r="C3" s="5"/>
      <c r="D3" s="5"/>
      <c r="E3" s="5"/>
      <c r="F3" s="5"/>
      <c r="G3" s="5"/>
    </row>
    <row r="4" spans="1:9" x14ac:dyDescent="0.3">
      <c r="A4" s="5" t="s">
        <v>2</v>
      </c>
      <c r="B4" s="5"/>
      <c r="C4" s="5"/>
      <c r="D4" s="5"/>
      <c r="E4" s="5"/>
      <c r="F4" s="5"/>
      <c r="G4" s="5"/>
    </row>
    <row r="5" spans="1:9" x14ac:dyDescent="0.3">
      <c r="A5" s="5" t="s">
        <v>70</v>
      </c>
      <c r="B5" s="5"/>
      <c r="C5" s="5"/>
      <c r="D5" s="5"/>
      <c r="E5" s="5"/>
      <c r="F5" s="5"/>
      <c r="G5" s="5"/>
    </row>
    <row r="7" spans="1:9" x14ac:dyDescent="0.3">
      <c r="A7" s="5" t="s">
        <v>78</v>
      </c>
    </row>
    <row r="8" spans="1:9" x14ac:dyDescent="0.3">
      <c r="A8">
        <v>28</v>
      </c>
    </row>
    <row r="9" spans="1:9" x14ac:dyDescent="0.3">
      <c r="A9">
        <v>32</v>
      </c>
    </row>
    <row r="10" spans="1:9" x14ac:dyDescent="0.3">
      <c r="A10">
        <v>35</v>
      </c>
      <c r="C10" s="5" t="s">
        <v>25</v>
      </c>
      <c r="D10" s="5"/>
      <c r="E10" s="5"/>
      <c r="F10" s="5"/>
      <c r="G10" s="5"/>
      <c r="H10" s="5"/>
      <c r="I10" s="5"/>
    </row>
    <row r="11" spans="1:9" x14ac:dyDescent="0.3">
      <c r="A11">
        <v>40</v>
      </c>
      <c r="C11" s="5"/>
      <c r="D11" s="5"/>
      <c r="E11" s="5"/>
      <c r="F11" s="5"/>
      <c r="G11" s="5"/>
      <c r="H11" s="5"/>
      <c r="I11" s="5"/>
    </row>
    <row r="12" spans="1:9" x14ac:dyDescent="0.3">
      <c r="A12">
        <v>42</v>
      </c>
      <c r="C12" s="5" t="s">
        <v>71</v>
      </c>
      <c r="D12" s="5"/>
      <c r="E12" s="5"/>
      <c r="F12" s="5"/>
      <c r="G12" s="5"/>
      <c r="H12" s="5"/>
      <c r="I12" s="5"/>
    </row>
    <row r="13" spans="1:9" x14ac:dyDescent="0.3">
      <c r="A13">
        <v>28</v>
      </c>
      <c r="C13" s="5" t="s">
        <v>72</v>
      </c>
      <c r="D13" s="5"/>
      <c r="E13" s="5"/>
      <c r="F13" s="5"/>
      <c r="G13" s="5"/>
      <c r="H13" s="5"/>
      <c r="I13" s="5"/>
    </row>
    <row r="14" spans="1:9" x14ac:dyDescent="0.3">
      <c r="A14">
        <v>33</v>
      </c>
    </row>
    <row r="15" spans="1:9" x14ac:dyDescent="0.3">
      <c r="A15">
        <v>38</v>
      </c>
      <c r="C15" s="3" t="s">
        <v>76</v>
      </c>
      <c r="D15" t="s">
        <v>79</v>
      </c>
    </row>
    <row r="16" spans="1:9" x14ac:dyDescent="0.3">
      <c r="A16">
        <v>30</v>
      </c>
      <c r="C16" s="4">
        <v>27</v>
      </c>
      <c r="D16" s="2">
        <v>3</v>
      </c>
    </row>
    <row r="17" spans="1:4" x14ac:dyDescent="0.3">
      <c r="A17">
        <v>41</v>
      </c>
      <c r="C17" s="4">
        <v>28</v>
      </c>
      <c r="D17" s="2">
        <v>5</v>
      </c>
    </row>
    <row r="18" spans="1:4" x14ac:dyDescent="0.3">
      <c r="A18">
        <v>37</v>
      </c>
      <c r="C18" s="4">
        <v>29</v>
      </c>
      <c r="D18" s="2">
        <v>7</v>
      </c>
    </row>
    <row r="19" spans="1:4" x14ac:dyDescent="0.3">
      <c r="A19">
        <v>31</v>
      </c>
      <c r="C19" s="4">
        <v>30</v>
      </c>
      <c r="D19" s="2">
        <v>6</v>
      </c>
    </row>
    <row r="20" spans="1:4" x14ac:dyDescent="0.3">
      <c r="A20">
        <v>34</v>
      </c>
      <c r="C20" s="4">
        <v>31</v>
      </c>
      <c r="D20" s="2">
        <v>10</v>
      </c>
    </row>
    <row r="21" spans="1:4" x14ac:dyDescent="0.3">
      <c r="A21">
        <v>29</v>
      </c>
      <c r="C21" s="4">
        <v>32</v>
      </c>
      <c r="D21" s="2">
        <v>5</v>
      </c>
    </row>
    <row r="22" spans="1:4" x14ac:dyDescent="0.3">
      <c r="A22">
        <v>36</v>
      </c>
      <c r="C22" s="4">
        <v>33</v>
      </c>
      <c r="D22" s="2">
        <v>7</v>
      </c>
    </row>
    <row r="23" spans="1:4" x14ac:dyDescent="0.3">
      <c r="A23">
        <v>43</v>
      </c>
      <c r="C23" s="4">
        <v>34</v>
      </c>
      <c r="D23" s="2">
        <v>3</v>
      </c>
    </row>
    <row r="24" spans="1:4" x14ac:dyDescent="0.3">
      <c r="A24">
        <v>39</v>
      </c>
      <c r="C24" s="4">
        <v>35</v>
      </c>
      <c r="D24" s="2">
        <v>9</v>
      </c>
    </row>
    <row r="25" spans="1:4" x14ac:dyDescent="0.3">
      <c r="A25">
        <v>27</v>
      </c>
      <c r="C25" s="4">
        <v>36</v>
      </c>
      <c r="D25" s="2">
        <v>7</v>
      </c>
    </row>
    <row r="26" spans="1:4" x14ac:dyDescent="0.3">
      <c r="A26">
        <v>35</v>
      </c>
      <c r="C26" s="4">
        <v>37</v>
      </c>
      <c r="D26" s="2">
        <v>5</v>
      </c>
    </row>
    <row r="27" spans="1:4" x14ac:dyDescent="0.3">
      <c r="A27">
        <v>31</v>
      </c>
      <c r="C27" s="4">
        <v>38</v>
      </c>
      <c r="D27" s="2">
        <v>6</v>
      </c>
    </row>
    <row r="28" spans="1:4" x14ac:dyDescent="0.3">
      <c r="A28">
        <v>39</v>
      </c>
      <c r="C28" s="4">
        <v>39</v>
      </c>
      <c r="D28" s="2">
        <v>7</v>
      </c>
    </row>
    <row r="29" spans="1:4" x14ac:dyDescent="0.3">
      <c r="A29">
        <v>45</v>
      </c>
      <c r="C29" s="4">
        <v>40</v>
      </c>
      <c r="D29" s="2">
        <v>6</v>
      </c>
    </row>
    <row r="30" spans="1:4" x14ac:dyDescent="0.3">
      <c r="A30">
        <v>29</v>
      </c>
      <c r="C30" s="4">
        <v>41</v>
      </c>
      <c r="D30" s="2">
        <v>4</v>
      </c>
    </row>
    <row r="31" spans="1:4" x14ac:dyDescent="0.3">
      <c r="A31">
        <v>33</v>
      </c>
      <c r="C31" s="4">
        <v>42</v>
      </c>
      <c r="D31" s="2">
        <v>2</v>
      </c>
    </row>
    <row r="32" spans="1:4" x14ac:dyDescent="0.3">
      <c r="A32">
        <v>37</v>
      </c>
      <c r="C32" s="4">
        <v>43</v>
      </c>
      <c r="D32" s="2">
        <v>3</v>
      </c>
    </row>
    <row r="33" spans="1:9" x14ac:dyDescent="0.3">
      <c r="A33">
        <v>40</v>
      </c>
      <c r="C33" s="4">
        <v>44</v>
      </c>
      <c r="D33" s="2">
        <v>3</v>
      </c>
    </row>
    <row r="34" spans="1:9" x14ac:dyDescent="0.3">
      <c r="A34">
        <v>36</v>
      </c>
      <c r="C34" s="4">
        <v>45</v>
      </c>
      <c r="D34" s="2">
        <v>2</v>
      </c>
    </row>
    <row r="35" spans="1:9" x14ac:dyDescent="0.3">
      <c r="A35">
        <v>29</v>
      </c>
      <c r="C35" s="4" t="s">
        <v>77</v>
      </c>
      <c r="D35" s="2">
        <v>100</v>
      </c>
    </row>
    <row r="36" spans="1:9" x14ac:dyDescent="0.3">
      <c r="A36">
        <v>31</v>
      </c>
    </row>
    <row r="37" spans="1:9" x14ac:dyDescent="0.3">
      <c r="A37">
        <v>38</v>
      </c>
    </row>
    <row r="38" spans="1:9" x14ac:dyDescent="0.3">
      <c r="A38">
        <v>35</v>
      </c>
      <c r="C38" s="5" t="s">
        <v>73</v>
      </c>
      <c r="D38" s="5"/>
      <c r="E38" s="5"/>
      <c r="F38" s="5"/>
      <c r="G38" s="5"/>
      <c r="H38" s="5"/>
      <c r="I38" s="8">
        <f>MODE(A8:A107)</f>
        <v>31</v>
      </c>
    </row>
    <row r="39" spans="1:9" x14ac:dyDescent="0.3">
      <c r="A39">
        <v>44</v>
      </c>
      <c r="C39" s="5"/>
      <c r="D39" s="5"/>
      <c r="E39" s="5"/>
      <c r="F39" s="5"/>
      <c r="G39" s="5"/>
      <c r="H39" s="5"/>
      <c r="I39" s="5"/>
    </row>
    <row r="40" spans="1:9" x14ac:dyDescent="0.3">
      <c r="A40">
        <v>32</v>
      </c>
      <c r="C40" s="5"/>
      <c r="D40" s="5"/>
      <c r="E40" s="5"/>
      <c r="F40" s="5"/>
      <c r="G40" s="5"/>
      <c r="H40" s="5"/>
      <c r="I40" s="5"/>
    </row>
    <row r="41" spans="1:9" x14ac:dyDescent="0.3">
      <c r="A41">
        <v>39</v>
      </c>
      <c r="C41" s="5" t="s">
        <v>74</v>
      </c>
      <c r="D41" s="5"/>
      <c r="E41" s="5"/>
      <c r="F41" s="5"/>
      <c r="G41" s="5"/>
      <c r="H41" s="5"/>
      <c r="I41" s="8">
        <f>MEDIAN(A8:A107)</f>
        <v>35</v>
      </c>
    </row>
    <row r="42" spans="1:9" x14ac:dyDescent="0.3">
      <c r="A42">
        <v>36</v>
      </c>
      <c r="C42" s="5"/>
      <c r="D42" s="5"/>
      <c r="E42" s="5"/>
      <c r="F42" s="5"/>
      <c r="G42" s="5"/>
      <c r="H42" s="5"/>
      <c r="I42" s="5"/>
    </row>
    <row r="43" spans="1:9" x14ac:dyDescent="0.3">
      <c r="A43">
        <v>30</v>
      </c>
      <c r="C43" s="5"/>
      <c r="D43" s="5"/>
      <c r="E43" s="5"/>
      <c r="F43" s="5"/>
      <c r="G43" s="5"/>
      <c r="H43" s="5"/>
      <c r="I43" s="5"/>
    </row>
    <row r="44" spans="1:9" x14ac:dyDescent="0.3">
      <c r="A44">
        <v>33</v>
      </c>
      <c r="C44" s="5" t="s">
        <v>75</v>
      </c>
      <c r="D44" s="5"/>
      <c r="E44" s="5"/>
      <c r="F44" s="5"/>
      <c r="G44" s="5"/>
      <c r="H44" s="5"/>
      <c r="I44" s="8">
        <f>MAX(A8:A107)-MIN(A8:A107)</f>
        <v>18</v>
      </c>
    </row>
    <row r="45" spans="1:9" x14ac:dyDescent="0.3">
      <c r="A45">
        <v>28</v>
      </c>
    </row>
    <row r="46" spans="1:9" x14ac:dyDescent="0.3">
      <c r="A46">
        <v>41</v>
      </c>
    </row>
    <row r="47" spans="1:9" x14ac:dyDescent="0.3">
      <c r="A47">
        <v>35</v>
      </c>
    </row>
    <row r="48" spans="1:9" x14ac:dyDescent="0.3">
      <c r="A48">
        <v>31</v>
      </c>
    </row>
    <row r="49" spans="1:1" x14ac:dyDescent="0.3">
      <c r="A49">
        <v>37</v>
      </c>
    </row>
    <row r="50" spans="1:1" x14ac:dyDescent="0.3">
      <c r="A50">
        <v>42</v>
      </c>
    </row>
    <row r="51" spans="1:1" x14ac:dyDescent="0.3">
      <c r="A51">
        <v>29</v>
      </c>
    </row>
    <row r="52" spans="1:1" x14ac:dyDescent="0.3">
      <c r="A52">
        <v>34</v>
      </c>
    </row>
    <row r="53" spans="1:1" x14ac:dyDescent="0.3">
      <c r="A53">
        <v>40</v>
      </c>
    </row>
    <row r="54" spans="1:1" x14ac:dyDescent="0.3">
      <c r="A54">
        <v>31</v>
      </c>
    </row>
    <row r="55" spans="1:1" x14ac:dyDescent="0.3">
      <c r="A55">
        <v>33</v>
      </c>
    </row>
    <row r="56" spans="1:1" x14ac:dyDescent="0.3">
      <c r="A56">
        <v>38</v>
      </c>
    </row>
    <row r="57" spans="1:1" x14ac:dyDescent="0.3">
      <c r="A57">
        <v>36</v>
      </c>
    </row>
    <row r="58" spans="1:1" x14ac:dyDescent="0.3">
      <c r="A58">
        <v>39</v>
      </c>
    </row>
    <row r="59" spans="1:1" x14ac:dyDescent="0.3">
      <c r="A59">
        <v>27</v>
      </c>
    </row>
    <row r="60" spans="1:1" x14ac:dyDescent="0.3">
      <c r="A60">
        <v>35</v>
      </c>
    </row>
    <row r="61" spans="1:1" x14ac:dyDescent="0.3">
      <c r="A61">
        <v>30</v>
      </c>
    </row>
    <row r="62" spans="1:1" x14ac:dyDescent="0.3">
      <c r="A62">
        <v>43</v>
      </c>
    </row>
    <row r="63" spans="1:1" x14ac:dyDescent="0.3">
      <c r="A63">
        <v>29</v>
      </c>
    </row>
    <row r="64" spans="1:1" x14ac:dyDescent="0.3">
      <c r="A64">
        <v>32</v>
      </c>
    </row>
    <row r="65" spans="1:1" x14ac:dyDescent="0.3">
      <c r="A65">
        <v>36</v>
      </c>
    </row>
    <row r="66" spans="1:1" x14ac:dyDescent="0.3">
      <c r="A66">
        <v>31</v>
      </c>
    </row>
    <row r="67" spans="1:1" x14ac:dyDescent="0.3">
      <c r="A67">
        <v>40</v>
      </c>
    </row>
    <row r="68" spans="1:1" x14ac:dyDescent="0.3">
      <c r="A68">
        <v>38</v>
      </c>
    </row>
    <row r="69" spans="1:1" x14ac:dyDescent="0.3">
      <c r="A69">
        <v>44</v>
      </c>
    </row>
    <row r="70" spans="1:1" x14ac:dyDescent="0.3">
      <c r="A70">
        <v>37</v>
      </c>
    </row>
    <row r="71" spans="1:1" x14ac:dyDescent="0.3">
      <c r="A71">
        <v>33</v>
      </c>
    </row>
    <row r="72" spans="1:1" x14ac:dyDescent="0.3">
      <c r="A72">
        <v>35</v>
      </c>
    </row>
    <row r="73" spans="1:1" x14ac:dyDescent="0.3">
      <c r="A73">
        <v>41</v>
      </c>
    </row>
    <row r="74" spans="1:1" x14ac:dyDescent="0.3">
      <c r="A74">
        <v>30</v>
      </c>
    </row>
    <row r="75" spans="1:1" x14ac:dyDescent="0.3">
      <c r="A75">
        <v>31</v>
      </c>
    </row>
    <row r="76" spans="1:1" x14ac:dyDescent="0.3">
      <c r="A76">
        <v>39</v>
      </c>
    </row>
    <row r="77" spans="1:1" x14ac:dyDescent="0.3">
      <c r="A77">
        <v>28</v>
      </c>
    </row>
    <row r="78" spans="1:1" x14ac:dyDescent="0.3">
      <c r="A78">
        <v>45</v>
      </c>
    </row>
    <row r="79" spans="1:1" x14ac:dyDescent="0.3">
      <c r="A79">
        <v>29</v>
      </c>
    </row>
    <row r="80" spans="1:1" x14ac:dyDescent="0.3">
      <c r="A80">
        <v>33</v>
      </c>
    </row>
    <row r="81" spans="1:1" x14ac:dyDescent="0.3">
      <c r="A81">
        <v>38</v>
      </c>
    </row>
    <row r="82" spans="1:1" x14ac:dyDescent="0.3">
      <c r="A82">
        <v>34</v>
      </c>
    </row>
    <row r="83" spans="1:1" x14ac:dyDescent="0.3">
      <c r="A83">
        <v>32</v>
      </c>
    </row>
    <row r="84" spans="1:1" x14ac:dyDescent="0.3">
      <c r="A84">
        <v>35</v>
      </c>
    </row>
    <row r="85" spans="1:1" x14ac:dyDescent="0.3">
      <c r="A85">
        <v>31</v>
      </c>
    </row>
    <row r="86" spans="1:1" x14ac:dyDescent="0.3">
      <c r="A86">
        <v>40</v>
      </c>
    </row>
    <row r="87" spans="1:1" x14ac:dyDescent="0.3">
      <c r="A87">
        <v>36</v>
      </c>
    </row>
    <row r="88" spans="1:1" x14ac:dyDescent="0.3">
      <c r="A88">
        <v>39</v>
      </c>
    </row>
    <row r="89" spans="1:1" x14ac:dyDescent="0.3">
      <c r="A89">
        <v>27</v>
      </c>
    </row>
    <row r="90" spans="1:1" x14ac:dyDescent="0.3">
      <c r="A90">
        <v>35</v>
      </c>
    </row>
    <row r="91" spans="1:1" x14ac:dyDescent="0.3">
      <c r="A91">
        <v>30</v>
      </c>
    </row>
    <row r="92" spans="1:1" x14ac:dyDescent="0.3">
      <c r="A92">
        <v>43</v>
      </c>
    </row>
    <row r="93" spans="1:1" x14ac:dyDescent="0.3">
      <c r="A93">
        <v>29</v>
      </c>
    </row>
    <row r="94" spans="1:1" x14ac:dyDescent="0.3">
      <c r="A94">
        <v>32</v>
      </c>
    </row>
    <row r="95" spans="1:1" x14ac:dyDescent="0.3">
      <c r="A95">
        <v>36</v>
      </c>
    </row>
    <row r="96" spans="1:1" x14ac:dyDescent="0.3">
      <c r="A96">
        <v>31</v>
      </c>
    </row>
    <row r="97" spans="1:1" x14ac:dyDescent="0.3">
      <c r="A97">
        <v>40</v>
      </c>
    </row>
    <row r="98" spans="1:1" x14ac:dyDescent="0.3">
      <c r="A98">
        <v>38</v>
      </c>
    </row>
    <row r="99" spans="1:1" x14ac:dyDescent="0.3">
      <c r="A99">
        <v>44</v>
      </c>
    </row>
    <row r="100" spans="1:1" x14ac:dyDescent="0.3">
      <c r="A100">
        <v>37</v>
      </c>
    </row>
    <row r="101" spans="1:1" x14ac:dyDescent="0.3">
      <c r="A101">
        <v>33</v>
      </c>
    </row>
    <row r="102" spans="1:1" x14ac:dyDescent="0.3">
      <c r="A102">
        <v>35</v>
      </c>
    </row>
    <row r="103" spans="1:1" x14ac:dyDescent="0.3">
      <c r="A103">
        <v>41</v>
      </c>
    </row>
    <row r="104" spans="1:1" x14ac:dyDescent="0.3">
      <c r="A104">
        <v>30</v>
      </c>
    </row>
    <row r="105" spans="1:1" x14ac:dyDescent="0.3">
      <c r="A105">
        <v>31</v>
      </c>
    </row>
    <row r="106" spans="1:1" x14ac:dyDescent="0.3">
      <c r="A106">
        <v>39</v>
      </c>
    </row>
    <row r="107" spans="1:1" x14ac:dyDescent="0.3">
      <c r="A107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6664-413E-4626-9635-98C8F94E7327}">
  <dimension ref="A1:J58"/>
  <sheetViews>
    <sheetView zoomScale="115" zoomScaleNormal="115" workbookViewId="0">
      <selection activeCell="H56" sqref="H56"/>
    </sheetView>
  </sheetViews>
  <sheetFormatPr defaultRowHeight="14.4" x14ac:dyDescent="0.3"/>
  <cols>
    <col min="4" max="4" width="12.5546875" bestFit="1" customWidth="1"/>
    <col min="5" max="5" width="9.6640625" customWidth="1"/>
  </cols>
  <sheetData>
    <row r="1" spans="1:10" x14ac:dyDescent="0.3">
      <c r="A1" s="5" t="s">
        <v>80</v>
      </c>
      <c r="B1" s="5"/>
      <c r="C1" s="5"/>
      <c r="D1" s="5"/>
      <c r="E1" s="5"/>
      <c r="F1" s="5"/>
      <c r="G1" s="5"/>
    </row>
    <row r="2" spans="1:10" x14ac:dyDescent="0.3">
      <c r="A2" s="5" t="s">
        <v>81</v>
      </c>
      <c r="B2" s="5"/>
      <c r="C2" s="5"/>
      <c r="D2" s="5"/>
      <c r="E2" s="5"/>
      <c r="F2" s="5"/>
      <c r="G2" s="5"/>
    </row>
    <row r="3" spans="1:10" x14ac:dyDescent="0.3">
      <c r="A3" s="5"/>
      <c r="B3" s="5"/>
      <c r="C3" s="5"/>
      <c r="D3" s="5"/>
      <c r="E3" s="5"/>
      <c r="F3" s="5"/>
      <c r="G3" s="5"/>
    </row>
    <row r="4" spans="1:10" x14ac:dyDescent="0.3">
      <c r="A4" s="5" t="s">
        <v>2</v>
      </c>
      <c r="B4" s="5"/>
      <c r="C4" s="5"/>
      <c r="D4" s="5"/>
      <c r="E4" s="5"/>
      <c r="F4" s="5"/>
      <c r="G4" s="5"/>
    </row>
    <row r="5" spans="1:10" x14ac:dyDescent="0.3">
      <c r="A5" s="5" t="s">
        <v>82</v>
      </c>
      <c r="B5" s="5"/>
      <c r="C5" s="5"/>
      <c r="D5" s="5"/>
      <c r="E5" s="5"/>
      <c r="F5" s="5"/>
      <c r="G5" s="5"/>
    </row>
    <row r="8" spans="1:10" x14ac:dyDescent="0.3">
      <c r="A8" s="5" t="s">
        <v>85</v>
      </c>
    </row>
    <row r="9" spans="1:10" x14ac:dyDescent="0.3">
      <c r="A9">
        <v>56</v>
      </c>
    </row>
    <row r="10" spans="1:10" x14ac:dyDescent="0.3">
      <c r="A10">
        <v>40</v>
      </c>
      <c r="D10" s="5" t="s">
        <v>25</v>
      </c>
      <c r="E10" s="5"/>
      <c r="F10" s="5"/>
      <c r="G10" s="5"/>
      <c r="H10" s="5"/>
      <c r="I10" s="5"/>
      <c r="J10" s="5"/>
    </row>
    <row r="11" spans="1:10" x14ac:dyDescent="0.3">
      <c r="A11">
        <v>28</v>
      </c>
      <c r="D11" s="5"/>
      <c r="E11" s="5"/>
      <c r="F11" s="5"/>
      <c r="G11" s="5"/>
      <c r="H11" s="5"/>
      <c r="I11" s="5"/>
      <c r="J11" s="5"/>
    </row>
    <row r="12" spans="1:10" x14ac:dyDescent="0.3">
      <c r="A12">
        <v>73</v>
      </c>
      <c r="D12" s="5" t="s">
        <v>83</v>
      </c>
      <c r="E12" s="5"/>
      <c r="F12" s="5"/>
      <c r="G12" s="5"/>
      <c r="H12" s="5"/>
      <c r="I12" s="5"/>
      <c r="J12" s="5"/>
    </row>
    <row r="13" spans="1:10" x14ac:dyDescent="0.3">
      <c r="A13">
        <v>52</v>
      </c>
      <c r="D13" s="5" t="s">
        <v>84</v>
      </c>
      <c r="E13" s="5"/>
      <c r="F13" s="5"/>
      <c r="G13" s="5"/>
      <c r="H13" s="5"/>
      <c r="I13" s="5"/>
      <c r="J13" s="5"/>
    </row>
    <row r="14" spans="1:10" x14ac:dyDescent="0.3">
      <c r="A14">
        <v>61</v>
      </c>
    </row>
    <row r="15" spans="1:10" x14ac:dyDescent="0.3">
      <c r="A15">
        <v>35</v>
      </c>
      <c r="D15" s="3" t="s">
        <v>76</v>
      </c>
      <c r="E15" t="s">
        <v>86</v>
      </c>
    </row>
    <row r="16" spans="1:10" x14ac:dyDescent="0.3">
      <c r="A16">
        <v>40</v>
      </c>
      <c r="D16" s="4">
        <v>28</v>
      </c>
      <c r="E16" s="2">
        <v>1</v>
      </c>
    </row>
    <row r="17" spans="1:5" x14ac:dyDescent="0.3">
      <c r="A17">
        <v>47</v>
      </c>
      <c r="D17" s="4">
        <v>35</v>
      </c>
      <c r="E17" s="2">
        <v>1</v>
      </c>
    </row>
    <row r="18" spans="1:5" x14ac:dyDescent="0.3">
      <c r="A18">
        <v>65</v>
      </c>
      <c r="D18" s="4">
        <v>36</v>
      </c>
      <c r="E18" s="2">
        <v>1</v>
      </c>
    </row>
    <row r="19" spans="1:5" x14ac:dyDescent="0.3">
      <c r="A19">
        <v>52</v>
      </c>
      <c r="D19" s="4">
        <v>38</v>
      </c>
      <c r="E19" s="2">
        <v>1</v>
      </c>
    </row>
    <row r="20" spans="1:5" x14ac:dyDescent="0.3">
      <c r="A20">
        <v>44</v>
      </c>
      <c r="D20" s="4">
        <v>39</v>
      </c>
      <c r="E20" s="2">
        <v>2</v>
      </c>
    </row>
    <row r="21" spans="1:5" x14ac:dyDescent="0.3">
      <c r="A21">
        <v>38</v>
      </c>
      <c r="D21" s="4">
        <v>40</v>
      </c>
      <c r="E21" s="2">
        <v>3</v>
      </c>
    </row>
    <row r="22" spans="1:5" x14ac:dyDescent="0.3">
      <c r="A22">
        <v>60</v>
      </c>
      <c r="D22" s="4">
        <v>41</v>
      </c>
      <c r="E22" s="2">
        <v>2</v>
      </c>
    </row>
    <row r="23" spans="1:5" x14ac:dyDescent="0.3">
      <c r="A23">
        <v>56</v>
      </c>
      <c r="D23" s="4">
        <v>42</v>
      </c>
      <c r="E23" s="2">
        <v>2</v>
      </c>
    </row>
    <row r="24" spans="1:5" x14ac:dyDescent="0.3">
      <c r="A24">
        <v>40</v>
      </c>
      <c r="D24" s="4">
        <v>43</v>
      </c>
      <c r="E24" s="2">
        <v>1</v>
      </c>
    </row>
    <row r="25" spans="1:5" x14ac:dyDescent="0.3">
      <c r="A25">
        <v>36</v>
      </c>
      <c r="D25" s="4">
        <v>44</v>
      </c>
      <c r="E25" s="2">
        <v>1</v>
      </c>
    </row>
    <row r="26" spans="1:5" x14ac:dyDescent="0.3">
      <c r="A26">
        <v>49</v>
      </c>
      <c r="D26" s="4">
        <v>45</v>
      </c>
      <c r="E26" s="2">
        <v>2</v>
      </c>
    </row>
    <row r="27" spans="1:5" x14ac:dyDescent="0.3">
      <c r="A27">
        <v>68</v>
      </c>
      <c r="D27" s="4">
        <v>47</v>
      </c>
      <c r="E27" s="2">
        <v>3</v>
      </c>
    </row>
    <row r="28" spans="1:5" x14ac:dyDescent="0.3">
      <c r="A28">
        <v>57</v>
      </c>
      <c r="D28" s="4">
        <v>48</v>
      </c>
      <c r="E28" s="2">
        <v>2</v>
      </c>
    </row>
    <row r="29" spans="1:5" x14ac:dyDescent="0.3">
      <c r="A29">
        <v>52</v>
      </c>
      <c r="D29" s="4">
        <v>49</v>
      </c>
      <c r="E29" s="2">
        <v>3</v>
      </c>
    </row>
    <row r="30" spans="1:5" x14ac:dyDescent="0.3">
      <c r="A30">
        <v>63</v>
      </c>
      <c r="D30" s="4">
        <v>51</v>
      </c>
      <c r="E30" s="2">
        <v>2</v>
      </c>
    </row>
    <row r="31" spans="1:5" x14ac:dyDescent="0.3">
      <c r="A31">
        <v>41</v>
      </c>
      <c r="D31" s="4">
        <v>52</v>
      </c>
      <c r="E31" s="2">
        <v>3</v>
      </c>
    </row>
    <row r="32" spans="1:5" x14ac:dyDescent="0.3">
      <c r="A32">
        <v>48</v>
      </c>
      <c r="D32" s="4">
        <v>55</v>
      </c>
      <c r="E32" s="2">
        <v>2</v>
      </c>
    </row>
    <row r="33" spans="1:10" x14ac:dyDescent="0.3">
      <c r="A33">
        <v>55</v>
      </c>
      <c r="D33" s="4">
        <v>56</v>
      </c>
      <c r="E33" s="2">
        <v>2</v>
      </c>
    </row>
    <row r="34" spans="1:10" x14ac:dyDescent="0.3">
      <c r="A34">
        <v>42</v>
      </c>
      <c r="D34" s="4">
        <v>57</v>
      </c>
      <c r="E34" s="2">
        <v>1</v>
      </c>
    </row>
    <row r="35" spans="1:10" x14ac:dyDescent="0.3">
      <c r="A35">
        <v>39</v>
      </c>
      <c r="D35" s="4">
        <v>58</v>
      </c>
      <c r="E35" s="2">
        <v>3</v>
      </c>
    </row>
    <row r="36" spans="1:10" x14ac:dyDescent="0.3">
      <c r="A36">
        <v>58</v>
      </c>
      <c r="D36" s="4">
        <v>59</v>
      </c>
      <c r="E36" s="2">
        <v>2</v>
      </c>
    </row>
    <row r="37" spans="1:10" x14ac:dyDescent="0.3">
      <c r="A37">
        <v>62</v>
      </c>
      <c r="D37" s="4">
        <v>60</v>
      </c>
      <c r="E37" s="2">
        <v>1</v>
      </c>
    </row>
    <row r="38" spans="1:10" x14ac:dyDescent="0.3">
      <c r="A38">
        <v>49</v>
      </c>
      <c r="D38" s="4">
        <v>61</v>
      </c>
      <c r="E38" s="2">
        <v>1</v>
      </c>
    </row>
    <row r="39" spans="1:10" x14ac:dyDescent="0.3">
      <c r="A39">
        <v>59</v>
      </c>
      <c r="D39" s="4">
        <v>62</v>
      </c>
      <c r="E39" s="2">
        <v>2</v>
      </c>
    </row>
    <row r="40" spans="1:10" x14ac:dyDescent="0.3">
      <c r="A40">
        <v>45</v>
      </c>
      <c r="D40" s="4">
        <v>63</v>
      </c>
      <c r="E40" s="2">
        <v>1</v>
      </c>
    </row>
    <row r="41" spans="1:10" x14ac:dyDescent="0.3">
      <c r="A41">
        <v>47</v>
      </c>
      <c r="D41" s="4">
        <v>65</v>
      </c>
      <c r="E41" s="2">
        <v>3</v>
      </c>
    </row>
    <row r="42" spans="1:10" x14ac:dyDescent="0.3">
      <c r="A42">
        <v>51</v>
      </c>
      <c r="D42" s="4">
        <v>68</v>
      </c>
      <c r="E42" s="2">
        <v>1</v>
      </c>
    </row>
    <row r="43" spans="1:10" x14ac:dyDescent="0.3">
      <c r="A43">
        <v>65</v>
      </c>
      <c r="D43" s="4">
        <v>73</v>
      </c>
      <c r="E43" s="2">
        <v>1</v>
      </c>
    </row>
    <row r="44" spans="1:10" x14ac:dyDescent="0.3">
      <c r="A44">
        <v>41</v>
      </c>
      <c r="D44" s="4" t="s">
        <v>77</v>
      </c>
      <c r="E44" s="2">
        <v>50</v>
      </c>
    </row>
    <row r="45" spans="1:10" x14ac:dyDescent="0.3">
      <c r="A45">
        <v>48</v>
      </c>
    </row>
    <row r="46" spans="1:10" x14ac:dyDescent="0.3">
      <c r="A46">
        <v>55</v>
      </c>
    </row>
    <row r="47" spans="1:10" x14ac:dyDescent="0.3">
      <c r="A47">
        <v>42</v>
      </c>
      <c r="D47" s="5" t="s">
        <v>87</v>
      </c>
      <c r="E47" s="5"/>
      <c r="F47" s="5"/>
      <c r="G47" s="5"/>
      <c r="H47" s="5"/>
      <c r="I47" s="5"/>
      <c r="J47" s="8">
        <f>MODE(A9:A58)</f>
        <v>40</v>
      </c>
    </row>
    <row r="48" spans="1:10" x14ac:dyDescent="0.3">
      <c r="A48">
        <v>39</v>
      </c>
      <c r="D48" s="5"/>
      <c r="E48" s="5"/>
      <c r="F48" s="5"/>
      <c r="G48" s="5"/>
      <c r="H48" s="5"/>
      <c r="I48" s="5"/>
      <c r="J48" s="5"/>
    </row>
    <row r="49" spans="1:10" x14ac:dyDescent="0.3">
      <c r="A49">
        <v>58</v>
      </c>
      <c r="D49" s="5"/>
      <c r="E49" s="5"/>
      <c r="F49" s="5"/>
      <c r="G49" s="5"/>
      <c r="H49" s="5"/>
      <c r="I49" s="5"/>
      <c r="J49" s="5"/>
    </row>
    <row r="50" spans="1:10" x14ac:dyDescent="0.3">
      <c r="A50">
        <v>62</v>
      </c>
      <c r="D50" s="5" t="s">
        <v>88</v>
      </c>
      <c r="E50" s="5"/>
      <c r="F50" s="5"/>
      <c r="G50" s="5"/>
      <c r="H50" s="5"/>
      <c r="I50" s="5"/>
      <c r="J50" s="8">
        <f>MEDIAN(A9:A58)</f>
        <v>50</v>
      </c>
    </row>
    <row r="51" spans="1:10" x14ac:dyDescent="0.3">
      <c r="A51">
        <v>49</v>
      </c>
      <c r="D51" s="5"/>
      <c r="E51" s="5"/>
      <c r="F51" s="5"/>
      <c r="G51" s="5"/>
      <c r="H51" s="5"/>
      <c r="I51" s="5"/>
      <c r="J51" s="5"/>
    </row>
    <row r="52" spans="1:10" x14ac:dyDescent="0.3">
      <c r="A52">
        <v>59</v>
      </c>
      <c r="D52" s="5"/>
      <c r="E52" s="5"/>
      <c r="F52" s="5"/>
      <c r="G52" s="5"/>
      <c r="H52" s="5"/>
      <c r="I52" s="5"/>
      <c r="J52" s="5"/>
    </row>
    <row r="53" spans="1:10" x14ac:dyDescent="0.3">
      <c r="A53">
        <v>45</v>
      </c>
      <c r="D53" s="5" t="s">
        <v>89</v>
      </c>
      <c r="E53" s="5"/>
      <c r="F53" s="5"/>
      <c r="G53" s="5"/>
      <c r="H53" s="5"/>
      <c r="I53" s="5"/>
      <c r="J53" s="5"/>
    </row>
    <row r="54" spans="1:10" x14ac:dyDescent="0.3">
      <c r="A54">
        <v>47</v>
      </c>
    </row>
    <row r="55" spans="1:10" x14ac:dyDescent="0.3">
      <c r="A55">
        <v>51</v>
      </c>
      <c r="D55" s="5" t="s">
        <v>90</v>
      </c>
      <c r="E55" s="5" t="s">
        <v>91</v>
      </c>
      <c r="F55" s="5">
        <f>_xlfn.QUARTILE.INC(A9:A58,1)</f>
        <v>42.25</v>
      </c>
    </row>
    <row r="56" spans="1:10" x14ac:dyDescent="0.3">
      <c r="A56">
        <v>65</v>
      </c>
      <c r="D56" s="5"/>
      <c r="E56" s="5" t="s">
        <v>92</v>
      </c>
      <c r="F56" s="5">
        <f>_xlfn.QUARTILE.INC(A9:A58,3)</f>
        <v>58</v>
      </c>
    </row>
    <row r="57" spans="1:10" x14ac:dyDescent="0.3">
      <c r="A57">
        <v>43</v>
      </c>
      <c r="D57" s="5"/>
      <c r="E57" s="5" t="s">
        <v>93</v>
      </c>
      <c r="F57" s="8">
        <f>F56-F55</f>
        <v>15.75</v>
      </c>
    </row>
    <row r="58" spans="1:10" x14ac:dyDescent="0.3">
      <c r="A58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2024-02-19T17:04:20Z</dcterms:modified>
</cp:coreProperties>
</file>