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TOPS Data Analytics with Python\Statistics\Assignment\Submit\"/>
    </mc:Choice>
  </mc:AlternateContent>
  <xr:revisionPtr revIDLastSave="0" documentId="13_ncr:1_{A24ED855-B197-4790-B63C-6F90D6BCCA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5" l="1"/>
  <c r="M15" i="5"/>
  <c r="L15" i="5"/>
  <c r="N10" i="5"/>
  <c r="M10" i="5"/>
  <c r="L10" i="5"/>
  <c r="N15" i="4"/>
  <c r="M15" i="4"/>
  <c r="L15" i="4"/>
  <c r="N10" i="4"/>
  <c r="M10" i="4"/>
  <c r="L10" i="4"/>
  <c r="N15" i="3"/>
  <c r="M15" i="3"/>
  <c r="L15" i="3"/>
  <c r="N10" i="3"/>
  <c r="M10" i="3"/>
  <c r="L10" i="3"/>
  <c r="O16" i="1"/>
  <c r="N16" i="1"/>
  <c r="M16" i="1"/>
  <c r="N14" i="2"/>
  <c r="L14" i="2"/>
  <c r="N10" i="2"/>
  <c r="L10" i="2"/>
  <c r="M14" i="2"/>
  <c r="M10" i="2"/>
  <c r="L16" i="1"/>
  <c r="N11" i="1"/>
  <c r="L11" i="1"/>
  <c r="M11" i="1"/>
</calcChain>
</file>

<file path=xl/sharedStrings.xml><?xml version="1.0" encoding="utf-8"?>
<sst xmlns="http://schemas.openxmlformats.org/spreadsheetml/2006/main" count="97" uniqueCount="60">
  <si>
    <t>Question : A company wants to analyze the salary distribution of its employees to</t>
  </si>
  <si>
    <t>determine the income levels at different percentiles.</t>
  </si>
  <si>
    <t>Data:</t>
  </si>
  <si>
    <t>Let's consider the monthly salaries (in thousands of dollars) of a sample of 200</t>
  </si>
  <si>
    <t>employees:</t>
  </si>
  <si>
    <t>Salaries</t>
  </si>
  <si>
    <t>Questions:</t>
  </si>
  <si>
    <t>salary distribution.</t>
  </si>
  <si>
    <t>1. Quartiles: Calculate the first quartile(Q1) median(Q2) and third quartile(Q3) of the</t>
  </si>
  <si>
    <t>2. Percentiles: Calculate the 10th percentile 25th percentile 75th percentile and 90th</t>
  </si>
  <si>
    <t>percentile of the salary distribution.</t>
  </si>
  <si>
    <t>Q1</t>
  </si>
  <si>
    <t>Q2(Median)</t>
  </si>
  <si>
    <t>Q3</t>
  </si>
  <si>
    <t>10th</t>
  </si>
  <si>
    <t>25th</t>
  </si>
  <si>
    <t>75th</t>
  </si>
  <si>
    <t>90th</t>
  </si>
  <si>
    <t>3. Interpretation: Based on the quartiles and percentiles what can be inferred about the</t>
  </si>
  <si>
    <t>income distribution of the employees?</t>
  </si>
  <si>
    <t>Question : A research study wants to analyze the weight distribution of a sample</t>
  </si>
  <si>
    <t>of individuals to assess their health and body composition.</t>
  </si>
  <si>
    <t>Let's consider the weights (in kilograms) of a sample of 100 individuals:</t>
  </si>
  <si>
    <t>Weights</t>
  </si>
  <si>
    <t>2. Percentiles: Calculate the 15th percentile 50th percentile and 85th percentile of the</t>
  </si>
  <si>
    <t>weight distribution.</t>
  </si>
  <si>
    <t xml:space="preserve">1. Quartiles: Calculate the first quartile(Q1) median(Q2) and third quartile(Q3) of the </t>
  </si>
  <si>
    <t xml:space="preserve">weight distribution.									</t>
  </si>
  <si>
    <t>15th</t>
  </si>
  <si>
    <t>50th</t>
  </si>
  <si>
    <t>85th</t>
  </si>
  <si>
    <t>weight distribution of the individuals?</t>
  </si>
  <si>
    <t>Question : A retail store wants to analyze the distribution of customer purchase</t>
  </si>
  <si>
    <t>amounts to identify their spending patterns.</t>
  </si>
  <si>
    <t>Let's consider the purchase amounts (in dollars) of a sample of 150 customers:</t>
  </si>
  <si>
    <t>Purchase Amounts</t>
  </si>
  <si>
    <t>purchase amount distribution.</t>
  </si>
  <si>
    <t>2. Percentiles: Calculate the 20th percentile 40th percentile and 80th percentile of the</t>
  </si>
  <si>
    <t>spending patterns of the customers?</t>
  </si>
  <si>
    <t>20th</t>
  </si>
  <si>
    <t>40th</t>
  </si>
  <si>
    <t>80th</t>
  </si>
  <si>
    <t>Question : A study wants to analyze the distribution of commute times of</t>
  </si>
  <si>
    <t>employees to determine the average time spent traveling to work.</t>
  </si>
  <si>
    <t>Let's consider the commute times (in minutes) of a sample of 250 employees:</t>
  </si>
  <si>
    <t>Commute Times</t>
  </si>
  <si>
    <t>commute time distribution.</t>
  </si>
  <si>
    <t>2. Percentiles: Calculate the 30th percentile 50th percentile and 70th percentile of the</t>
  </si>
  <si>
    <t>average commute time of the employees?</t>
  </si>
  <si>
    <t>30th</t>
  </si>
  <si>
    <t>70th</t>
  </si>
  <si>
    <t>Question : A manufacturing company wants to analyze the defect rates in its</t>
  </si>
  <si>
    <t>production process to evaluate product quality.</t>
  </si>
  <si>
    <t>Let's consider the defect rates (in percentage) for a sample of 300 products:</t>
  </si>
  <si>
    <t>Defect Rates</t>
  </si>
  <si>
    <t>defect rate distribution.</t>
  </si>
  <si>
    <t>2. Percentiles: Calculate the 25th percentile 50th percentile and 75th percentile of the</t>
  </si>
  <si>
    <t>quality of the products?</t>
  </si>
  <si>
    <t>The First Quartile (Q1) is the 25th percentile can be inferred as 25% of data is below the first quartile.</t>
  </si>
  <si>
    <t>The Second Quartile (Q1), also known as the median, is the 50th percentile and can be inferred as 50% of the data is on either side of Q2.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</si>
</sst>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8"/>
  <sheetViews>
    <sheetView tabSelected="1" zoomScale="115" zoomScaleNormal="115" workbookViewId="0">
      <selection activeCell="D23" sqref="D23"/>
    </sheetView>
  </sheetViews>
  <sheetFormatPr defaultRowHeight="14.4" x14ac:dyDescent="0.3"/>
  <sheetData>
    <row r="1" spans="1:15" x14ac:dyDescent="0.3">
      <c r="A1" s="1" t="s">
        <v>0</v>
      </c>
    </row>
    <row r="2" spans="1:15" x14ac:dyDescent="0.3">
      <c r="A2" s="1" t="s">
        <v>1</v>
      </c>
    </row>
    <row r="4" spans="1:15" x14ac:dyDescent="0.3">
      <c r="A4" s="1" t="s">
        <v>2</v>
      </c>
    </row>
    <row r="5" spans="1:15" x14ac:dyDescent="0.3">
      <c r="A5" s="1" t="s">
        <v>3</v>
      </c>
    </row>
    <row r="6" spans="1:15" x14ac:dyDescent="0.3">
      <c r="A6" s="1" t="s">
        <v>4</v>
      </c>
    </row>
    <row r="8" spans="1:15" x14ac:dyDescent="0.3">
      <c r="B8" s="1" t="s">
        <v>5</v>
      </c>
    </row>
    <row r="9" spans="1:15" x14ac:dyDescent="0.3">
      <c r="B9">
        <v>40</v>
      </c>
      <c r="D9" s="1" t="s">
        <v>6</v>
      </c>
    </row>
    <row r="10" spans="1:15" x14ac:dyDescent="0.3">
      <c r="B10">
        <v>45</v>
      </c>
      <c r="L10" s="1" t="s">
        <v>11</v>
      </c>
      <c r="M10" s="1" t="s">
        <v>12</v>
      </c>
      <c r="N10" s="1" t="s">
        <v>13</v>
      </c>
    </row>
    <row r="11" spans="1:15" x14ac:dyDescent="0.3">
      <c r="B11">
        <v>50</v>
      </c>
      <c r="D11" s="1" t="s">
        <v>8</v>
      </c>
      <c r="E11" s="1"/>
      <c r="F11" s="1"/>
      <c r="G11" s="1"/>
      <c r="H11" s="1"/>
      <c r="I11" s="1"/>
      <c r="J11" s="1"/>
      <c r="K11" s="1"/>
      <c r="L11" s="2">
        <f>QUARTILE(B9:B108,1)</f>
        <v>128.75</v>
      </c>
      <c r="M11" s="2">
        <f>QUARTILE(B9:B108,2)</f>
        <v>252.5</v>
      </c>
      <c r="N11" s="2">
        <f>QUARTILE(B9:B108,3)</f>
        <v>376.25</v>
      </c>
    </row>
    <row r="12" spans="1:15" x14ac:dyDescent="0.3">
      <c r="B12">
        <v>55</v>
      </c>
      <c r="D12" s="1" t="s">
        <v>7</v>
      </c>
      <c r="E12" s="1"/>
      <c r="F12" s="1"/>
      <c r="G12" s="1"/>
      <c r="H12" s="1"/>
      <c r="I12" s="1"/>
      <c r="J12" s="1"/>
      <c r="K12" s="1"/>
    </row>
    <row r="13" spans="1:15" x14ac:dyDescent="0.3">
      <c r="B13">
        <v>60</v>
      </c>
      <c r="D13" s="1"/>
      <c r="E13" s="1"/>
      <c r="F13" s="1"/>
      <c r="G13" s="1"/>
      <c r="H13" s="1"/>
      <c r="I13" s="1"/>
      <c r="J13" s="1"/>
      <c r="K13" s="1"/>
    </row>
    <row r="14" spans="1:15" x14ac:dyDescent="0.3">
      <c r="B14">
        <v>62</v>
      </c>
      <c r="D14" s="1"/>
      <c r="E14" s="1"/>
      <c r="F14" s="1"/>
      <c r="G14" s="1"/>
      <c r="H14" s="1"/>
      <c r="I14" s="1"/>
      <c r="J14" s="1"/>
      <c r="K14" s="1"/>
    </row>
    <row r="15" spans="1:15" x14ac:dyDescent="0.3">
      <c r="B15">
        <v>65</v>
      </c>
      <c r="D15" s="1"/>
      <c r="E15" s="1"/>
      <c r="F15" s="1"/>
      <c r="G15" s="1"/>
      <c r="H15" s="1"/>
      <c r="I15" s="1"/>
      <c r="J15" s="1"/>
      <c r="K15" s="1"/>
      <c r="L15" s="1" t="s">
        <v>14</v>
      </c>
      <c r="M15" s="1" t="s">
        <v>15</v>
      </c>
      <c r="N15" s="1" t="s">
        <v>16</v>
      </c>
      <c r="O15" s="1" t="s">
        <v>17</v>
      </c>
    </row>
    <row r="16" spans="1:15" x14ac:dyDescent="0.3">
      <c r="B16">
        <v>68</v>
      </c>
      <c r="D16" s="1" t="s">
        <v>9</v>
      </c>
      <c r="E16" s="1"/>
      <c r="F16" s="1"/>
      <c r="G16" s="1"/>
      <c r="H16" s="1"/>
      <c r="I16" s="1"/>
      <c r="J16" s="1"/>
      <c r="K16" s="1"/>
      <c r="L16" s="2">
        <f>PERCENTILE(B9:B108,0.1)</f>
        <v>74.7</v>
      </c>
      <c r="M16" s="2">
        <f>PERCENTILE(B9:B108,0.25)</f>
        <v>128.75</v>
      </c>
      <c r="N16" s="2">
        <f>PERCENTILE(B9:B108,0.75)</f>
        <v>376.25</v>
      </c>
      <c r="O16" s="2">
        <f>PERCENTILE(B9:B108,0.9)</f>
        <v>450.50000000000006</v>
      </c>
    </row>
    <row r="17" spans="2:13" x14ac:dyDescent="0.3">
      <c r="B17">
        <v>70</v>
      </c>
      <c r="D17" s="1" t="s">
        <v>10</v>
      </c>
      <c r="E17" s="1"/>
      <c r="F17" s="1"/>
      <c r="G17" s="1"/>
      <c r="H17" s="1"/>
      <c r="I17" s="1"/>
      <c r="J17" s="1"/>
      <c r="K17" s="1"/>
    </row>
    <row r="18" spans="2:13" x14ac:dyDescent="0.3">
      <c r="B18">
        <v>72</v>
      </c>
      <c r="D18" s="1"/>
      <c r="E18" s="1"/>
      <c r="F18" s="1"/>
      <c r="G18" s="1"/>
      <c r="H18" s="1"/>
      <c r="I18" s="1"/>
      <c r="J18" s="1"/>
      <c r="K18" s="1"/>
    </row>
    <row r="19" spans="2:13" x14ac:dyDescent="0.3">
      <c r="B19">
        <v>75</v>
      </c>
      <c r="D19" s="1"/>
      <c r="E19" s="1"/>
      <c r="F19" s="1"/>
      <c r="G19" s="1"/>
      <c r="H19" s="1"/>
      <c r="I19" s="1"/>
      <c r="J19" s="1"/>
      <c r="K19" s="1"/>
    </row>
    <row r="20" spans="2:13" x14ac:dyDescent="0.3">
      <c r="B20">
        <v>78</v>
      </c>
      <c r="D20" s="1"/>
      <c r="E20" s="1"/>
      <c r="F20" s="1"/>
      <c r="G20" s="1"/>
      <c r="H20" s="1"/>
      <c r="I20" s="1"/>
      <c r="J20" s="1"/>
      <c r="K20" s="1"/>
    </row>
    <row r="21" spans="2:13" x14ac:dyDescent="0.3">
      <c r="B21">
        <v>80</v>
      </c>
      <c r="D21" s="1" t="s">
        <v>18</v>
      </c>
      <c r="E21" s="1"/>
      <c r="F21" s="1"/>
      <c r="G21" s="1"/>
      <c r="H21" s="1"/>
      <c r="I21" s="1"/>
      <c r="J21" s="1"/>
      <c r="K21" s="1"/>
    </row>
    <row r="22" spans="2:13" x14ac:dyDescent="0.3">
      <c r="B22">
        <v>82</v>
      </c>
      <c r="D22" s="1" t="s">
        <v>19</v>
      </c>
      <c r="E22" s="1"/>
      <c r="F22" s="1"/>
      <c r="G22" s="1"/>
      <c r="H22" s="1"/>
      <c r="I22" s="1"/>
      <c r="J22" s="1"/>
      <c r="K22" s="1"/>
    </row>
    <row r="23" spans="2:13" x14ac:dyDescent="0.3">
      <c r="B23">
        <v>85</v>
      </c>
      <c r="D23" s="2" t="s">
        <v>58</v>
      </c>
      <c r="E23" s="2"/>
      <c r="F23" s="2"/>
      <c r="G23" s="2"/>
      <c r="H23" s="2"/>
      <c r="I23" s="2"/>
      <c r="J23" s="2"/>
      <c r="K23" s="2"/>
      <c r="L23" s="3"/>
      <c r="M23" s="3"/>
    </row>
    <row r="24" spans="2:13" x14ac:dyDescent="0.3">
      <c r="B24">
        <v>88</v>
      </c>
    </row>
    <row r="25" spans="2:13" x14ac:dyDescent="0.3">
      <c r="B25">
        <v>90</v>
      </c>
    </row>
    <row r="26" spans="2:13" x14ac:dyDescent="0.3">
      <c r="B26">
        <v>92</v>
      </c>
    </row>
    <row r="27" spans="2:13" x14ac:dyDescent="0.3">
      <c r="B27">
        <v>95</v>
      </c>
    </row>
    <row r="28" spans="2:13" x14ac:dyDescent="0.3">
      <c r="B28">
        <v>100</v>
      </c>
    </row>
    <row r="29" spans="2:13" x14ac:dyDescent="0.3">
      <c r="B29">
        <v>105</v>
      </c>
    </row>
    <row r="30" spans="2:13" x14ac:dyDescent="0.3">
      <c r="B30">
        <v>110</v>
      </c>
    </row>
    <row r="31" spans="2:13" x14ac:dyDescent="0.3">
      <c r="B31">
        <v>115</v>
      </c>
    </row>
    <row r="32" spans="2:13" x14ac:dyDescent="0.3">
      <c r="B32">
        <v>120</v>
      </c>
    </row>
    <row r="33" spans="2:2" x14ac:dyDescent="0.3">
      <c r="B33">
        <v>125</v>
      </c>
    </row>
    <row r="34" spans="2:2" x14ac:dyDescent="0.3">
      <c r="B34">
        <v>130</v>
      </c>
    </row>
    <row r="35" spans="2:2" x14ac:dyDescent="0.3">
      <c r="B35">
        <v>135</v>
      </c>
    </row>
    <row r="36" spans="2:2" x14ac:dyDescent="0.3">
      <c r="B36">
        <v>140</v>
      </c>
    </row>
    <row r="37" spans="2:2" x14ac:dyDescent="0.3">
      <c r="B37">
        <v>145</v>
      </c>
    </row>
    <row r="38" spans="2:2" x14ac:dyDescent="0.3">
      <c r="B38">
        <v>150</v>
      </c>
    </row>
    <row r="39" spans="2:2" x14ac:dyDescent="0.3">
      <c r="B39">
        <v>155</v>
      </c>
    </row>
    <row r="40" spans="2:2" x14ac:dyDescent="0.3">
      <c r="B40">
        <v>160</v>
      </c>
    </row>
    <row r="41" spans="2:2" x14ac:dyDescent="0.3">
      <c r="B41">
        <v>165</v>
      </c>
    </row>
    <row r="42" spans="2:2" x14ac:dyDescent="0.3">
      <c r="B42">
        <v>170</v>
      </c>
    </row>
    <row r="43" spans="2:2" x14ac:dyDescent="0.3">
      <c r="B43">
        <v>175</v>
      </c>
    </row>
    <row r="44" spans="2:2" x14ac:dyDescent="0.3">
      <c r="B44">
        <v>180</v>
      </c>
    </row>
    <row r="45" spans="2:2" x14ac:dyDescent="0.3">
      <c r="B45">
        <v>185</v>
      </c>
    </row>
    <row r="46" spans="2:2" x14ac:dyDescent="0.3">
      <c r="B46">
        <v>190</v>
      </c>
    </row>
    <row r="47" spans="2:2" x14ac:dyDescent="0.3">
      <c r="B47">
        <v>195</v>
      </c>
    </row>
    <row r="48" spans="2:2" x14ac:dyDescent="0.3">
      <c r="B48">
        <v>200</v>
      </c>
    </row>
    <row r="49" spans="2:2" x14ac:dyDescent="0.3">
      <c r="B49">
        <v>205</v>
      </c>
    </row>
    <row r="50" spans="2:2" x14ac:dyDescent="0.3">
      <c r="B50">
        <v>210</v>
      </c>
    </row>
    <row r="51" spans="2:2" x14ac:dyDescent="0.3">
      <c r="B51">
        <v>215</v>
      </c>
    </row>
    <row r="52" spans="2:2" x14ac:dyDescent="0.3">
      <c r="B52">
        <v>220</v>
      </c>
    </row>
    <row r="53" spans="2:2" x14ac:dyDescent="0.3">
      <c r="B53">
        <v>225</v>
      </c>
    </row>
    <row r="54" spans="2:2" x14ac:dyDescent="0.3">
      <c r="B54">
        <v>230</v>
      </c>
    </row>
    <row r="55" spans="2:2" x14ac:dyDescent="0.3">
      <c r="B55">
        <v>235</v>
      </c>
    </row>
    <row r="56" spans="2:2" x14ac:dyDescent="0.3">
      <c r="B56">
        <v>240</v>
      </c>
    </row>
    <row r="57" spans="2:2" x14ac:dyDescent="0.3">
      <c r="B57">
        <v>245</v>
      </c>
    </row>
    <row r="58" spans="2:2" x14ac:dyDescent="0.3">
      <c r="B58">
        <v>250</v>
      </c>
    </row>
    <row r="59" spans="2:2" x14ac:dyDescent="0.3">
      <c r="B59">
        <v>255</v>
      </c>
    </row>
    <row r="60" spans="2:2" x14ac:dyDescent="0.3">
      <c r="B60">
        <v>260</v>
      </c>
    </row>
    <row r="61" spans="2:2" x14ac:dyDescent="0.3">
      <c r="B61">
        <v>265</v>
      </c>
    </row>
    <row r="62" spans="2:2" x14ac:dyDescent="0.3">
      <c r="B62">
        <v>270</v>
      </c>
    </row>
    <row r="63" spans="2:2" x14ac:dyDescent="0.3">
      <c r="B63">
        <v>275</v>
      </c>
    </row>
    <row r="64" spans="2:2" x14ac:dyDescent="0.3">
      <c r="B64">
        <v>280</v>
      </c>
    </row>
    <row r="65" spans="2:2" x14ac:dyDescent="0.3">
      <c r="B65">
        <v>285</v>
      </c>
    </row>
    <row r="66" spans="2:2" x14ac:dyDescent="0.3">
      <c r="B66">
        <v>290</v>
      </c>
    </row>
    <row r="67" spans="2:2" x14ac:dyDescent="0.3">
      <c r="B67">
        <v>295</v>
      </c>
    </row>
    <row r="68" spans="2:2" x14ac:dyDescent="0.3">
      <c r="B68">
        <v>300</v>
      </c>
    </row>
    <row r="69" spans="2:2" x14ac:dyDescent="0.3">
      <c r="B69">
        <v>305</v>
      </c>
    </row>
    <row r="70" spans="2:2" x14ac:dyDescent="0.3">
      <c r="B70">
        <v>310</v>
      </c>
    </row>
    <row r="71" spans="2:2" x14ac:dyDescent="0.3">
      <c r="B71">
        <v>315</v>
      </c>
    </row>
    <row r="72" spans="2:2" x14ac:dyDescent="0.3">
      <c r="B72">
        <v>320</v>
      </c>
    </row>
    <row r="73" spans="2:2" x14ac:dyDescent="0.3">
      <c r="B73">
        <v>325</v>
      </c>
    </row>
    <row r="74" spans="2:2" x14ac:dyDescent="0.3">
      <c r="B74">
        <v>330</v>
      </c>
    </row>
    <row r="75" spans="2:2" x14ac:dyDescent="0.3">
      <c r="B75">
        <v>335</v>
      </c>
    </row>
    <row r="76" spans="2:2" x14ac:dyDescent="0.3">
      <c r="B76">
        <v>340</v>
      </c>
    </row>
    <row r="77" spans="2:2" x14ac:dyDescent="0.3">
      <c r="B77">
        <v>345</v>
      </c>
    </row>
    <row r="78" spans="2:2" x14ac:dyDescent="0.3">
      <c r="B78">
        <v>350</v>
      </c>
    </row>
    <row r="79" spans="2:2" x14ac:dyDescent="0.3">
      <c r="B79">
        <v>355</v>
      </c>
    </row>
    <row r="80" spans="2:2" x14ac:dyDescent="0.3">
      <c r="B80">
        <v>360</v>
      </c>
    </row>
    <row r="81" spans="2:2" x14ac:dyDescent="0.3">
      <c r="B81">
        <v>365</v>
      </c>
    </row>
    <row r="82" spans="2:2" x14ac:dyDescent="0.3">
      <c r="B82">
        <v>370</v>
      </c>
    </row>
    <row r="83" spans="2:2" x14ac:dyDescent="0.3">
      <c r="B83">
        <v>375</v>
      </c>
    </row>
    <row r="84" spans="2:2" x14ac:dyDescent="0.3">
      <c r="B84">
        <v>380</v>
      </c>
    </row>
    <row r="85" spans="2:2" x14ac:dyDescent="0.3">
      <c r="B85">
        <v>385</v>
      </c>
    </row>
    <row r="86" spans="2:2" x14ac:dyDescent="0.3">
      <c r="B86">
        <v>390</v>
      </c>
    </row>
    <row r="87" spans="2:2" x14ac:dyDescent="0.3">
      <c r="B87">
        <v>395</v>
      </c>
    </row>
    <row r="88" spans="2:2" x14ac:dyDescent="0.3">
      <c r="B88">
        <v>400</v>
      </c>
    </row>
    <row r="89" spans="2:2" x14ac:dyDescent="0.3">
      <c r="B89">
        <v>405</v>
      </c>
    </row>
    <row r="90" spans="2:2" x14ac:dyDescent="0.3">
      <c r="B90">
        <v>410</v>
      </c>
    </row>
    <row r="91" spans="2:2" x14ac:dyDescent="0.3">
      <c r="B91">
        <v>415</v>
      </c>
    </row>
    <row r="92" spans="2:2" x14ac:dyDescent="0.3">
      <c r="B92">
        <v>420</v>
      </c>
    </row>
    <row r="93" spans="2:2" x14ac:dyDescent="0.3">
      <c r="B93">
        <v>425</v>
      </c>
    </row>
    <row r="94" spans="2:2" x14ac:dyDescent="0.3">
      <c r="B94">
        <v>430</v>
      </c>
    </row>
    <row r="95" spans="2:2" x14ac:dyDescent="0.3">
      <c r="B95">
        <v>435</v>
      </c>
    </row>
    <row r="96" spans="2:2" x14ac:dyDescent="0.3">
      <c r="B96">
        <v>440</v>
      </c>
    </row>
    <row r="97" spans="2:2" x14ac:dyDescent="0.3">
      <c r="B97">
        <v>445</v>
      </c>
    </row>
    <row r="98" spans="2:2" x14ac:dyDescent="0.3">
      <c r="B98">
        <v>450</v>
      </c>
    </row>
    <row r="99" spans="2:2" x14ac:dyDescent="0.3">
      <c r="B99">
        <v>455</v>
      </c>
    </row>
    <row r="100" spans="2:2" x14ac:dyDescent="0.3">
      <c r="B100">
        <v>460</v>
      </c>
    </row>
    <row r="101" spans="2:2" x14ac:dyDescent="0.3">
      <c r="B101">
        <v>465</v>
      </c>
    </row>
    <row r="102" spans="2:2" x14ac:dyDescent="0.3">
      <c r="B102">
        <v>470</v>
      </c>
    </row>
    <row r="103" spans="2:2" x14ac:dyDescent="0.3">
      <c r="B103">
        <v>475</v>
      </c>
    </row>
    <row r="104" spans="2:2" x14ac:dyDescent="0.3">
      <c r="B104">
        <v>480</v>
      </c>
    </row>
    <row r="105" spans="2:2" x14ac:dyDescent="0.3">
      <c r="B105">
        <v>485</v>
      </c>
    </row>
    <row r="106" spans="2:2" x14ac:dyDescent="0.3">
      <c r="B106">
        <v>490</v>
      </c>
    </row>
    <row r="107" spans="2:2" x14ac:dyDescent="0.3">
      <c r="B107">
        <v>495</v>
      </c>
    </row>
    <row r="108" spans="2:2" x14ac:dyDescent="0.3">
      <c r="B108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42B45-2C45-4A57-8B70-246AEBCB2A45}">
  <dimension ref="A1:P107"/>
  <sheetViews>
    <sheetView zoomScale="115" zoomScaleNormal="115" workbookViewId="0">
      <selection activeCell="D21" sqref="D21"/>
    </sheetView>
  </sheetViews>
  <sheetFormatPr defaultRowHeight="14.4" x14ac:dyDescent="0.3"/>
  <sheetData>
    <row r="1" spans="1:14" x14ac:dyDescent="0.3">
      <c r="A1" s="1" t="s">
        <v>20</v>
      </c>
    </row>
    <row r="2" spans="1:14" x14ac:dyDescent="0.3">
      <c r="A2" s="1" t="s">
        <v>21</v>
      </c>
    </row>
    <row r="4" spans="1:14" x14ac:dyDescent="0.3">
      <c r="A4" s="1" t="s">
        <v>2</v>
      </c>
    </row>
    <row r="5" spans="1:14" x14ac:dyDescent="0.3">
      <c r="A5" s="1" t="s">
        <v>22</v>
      </c>
    </row>
    <row r="7" spans="1:14" x14ac:dyDescent="0.3">
      <c r="B7" s="1" t="s">
        <v>23</v>
      </c>
    </row>
    <row r="8" spans="1:14" x14ac:dyDescent="0.3">
      <c r="B8">
        <v>55</v>
      </c>
      <c r="D8" s="1" t="s">
        <v>6</v>
      </c>
    </row>
    <row r="9" spans="1:14" x14ac:dyDescent="0.3">
      <c r="B9">
        <v>60</v>
      </c>
      <c r="L9" s="1" t="s">
        <v>11</v>
      </c>
      <c r="M9" s="1" t="s">
        <v>12</v>
      </c>
      <c r="N9" s="1" t="s">
        <v>13</v>
      </c>
    </row>
    <row r="10" spans="1:14" x14ac:dyDescent="0.3">
      <c r="B10">
        <v>62</v>
      </c>
      <c r="D10" s="1" t="s">
        <v>26</v>
      </c>
      <c r="E10" s="1"/>
      <c r="F10" s="1"/>
      <c r="G10" s="1"/>
      <c r="H10" s="1"/>
      <c r="I10" s="1"/>
      <c r="J10" s="1"/>
      <c r="K10" s="1"/>
      <c r="L10" s="2">
        <f>QUARTILE(B8:B107,1)</f>
        <v>143.75</v>
      </c>
      <c r="M10" s="2">
        <f>QUARTILE(B8:B107,2)</f>
        <v>267.5</v>
      </c>
      <c r="N10" s="2">
        <f>QUARTILE(B8:B107,3)</f>
        <v>391.25</v>
      </c>
    </row>
    <row r="11" spans="1:14" x14ac:dyDescent="0.3">
      <c r="B11">
        <v>65</v>
      </c>
      <c r="D11" s="1" t="s">
        <v>27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B12">
        <v>68</v>
      </c>
      <c r="L12" s="1"/>
      <c r="M12" s="1"/>
      <c r="N12" s="1"/>
    </row>
    <row r="13" spans="1:14" x14ac:dyDescent="0.3">
      <c r="B13">
        <v>70</v>
      </c>
      <c r="L13" s="1" t="s">
        <v>28</v>
      </c>
      <c r="M13" s="1" t="s">
        <v>29</v>
      </c>
      <c r="N13" s="1" t="s">
        <v>30</v>
      </c>
    </row>
    <row r="14" spans="1:14" x14ac:dyDescent="0.3">
      <c r="B14">
        <v>72</v>
      </c>
      <c r="D14" s="1" t="s">
        <v>24</v>
      </c>
      <c r="L14" s="2">
        <f>PERCENTILE(B8:B107,0.15)</f>
        <v>94.55</v>
      </c>
      <c r="M14" s="2">
        <f>PERCENTILE(B8:B107,0.5)</f>
        <v>267.5</v>
      </c>
      <c r="N14" s="2">
        <f>PERCENTILE(B8:B107,0.85)</f>
        <v>440.74999999999994</v>
      </c>
    </row>
    <row r="15" spans="1:14" x14ac:dyDescent="0.3">
      <c r="B15">
        <v>75</v>
      </c>
      <c r="D15" s="1" t="s">
        <v>25</v>
      </c>
    </row>
    <row r="16" spans="1:14" x14ac:dyDescent="0.3">
      <c r="B16">
        <v>78</v>
      </c>
    </row>
    <row r="17" spans="2:16" x14ac:dyDescent="0.3">
      <c r="B17">
        <v>80</v>
      </c>
    </row>
    <row r="18" spans="2:16" x14ac:dyDescent="0.3">
      <c r="B18">
        <v>82</v>
      </c>
    </row>
    <row r="19" spans="2:16" x14ac:dyDescent="0.3">
      <c r="B19">
        <v>85</v>
      </c>
      <c r="D19" s="1" t="s">
        <v>18</v>
      </c>
    </row>
    <row r="20" spans="2:16" x14ac:dyDescent="0.3">
      <c r="B20">
        <v>88</v>
      </c>
      <c r="D20" s="1" t="s">
        <v>31</v>
      </c>
    </row>
    <row r="21" spans="2:16" x14ac:dyDescent="0.3">
      <c r="B21">
        <v>90</v>
      </c>
      <c r="D21" s="2" t="s">
        <v>59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x14ac:dyDescent="0.3">
      <c r="B22">
        <v>92</v>
      </c>
    </row>
    <row r="23" spans="2:16" x14ac:dyDescent="0.3">
      <c r="B23">
        <v>95</v>
      </c>
    </row>
    <row r="24" spans="2:16" x14ac:dyDescent="0.3">
      <c r="B24">
        <v>100</v>
      </c>
    </row>
    <row r="25" spans="2:16" x14ac:dyDescent="0.3">
      <c r="B25">
        <v>105</v>
      </c>
    </row>
    <row r="26" spans="2:16" x14ac:dyDescent="0.3">
      <c r="B26">
        <v>110</v>
      </c>
    </row>
    <row r="27" spans="2:16" x14ac:dyDescent="0.3">
      <c r="B27">
        <v>115</v>
      </c>
    </row>
    <row r="28" spans="2:16" x14ac:dyDescent="0.3">
      <c r="B28">
        <v>120</v>
      </c>
    </row>
    <row r="29" spans="2:16" x14ac:dyDescent="0.3">
      <c r="B29">
        <v>125</v>
      </c>
    </row>
    <row r="30" spans="2:16" x14ac:dyDescent="0.3">
      <c r="B30">
        <v>130</v>
      </c>
    </row>
    <row r="31" spans="2:16" x14ac:dyDescent="0.3">
      <c r="B31">
        <v>135</v>
      </c>
    </row>
    <row r="32" spans="2:16" x14ac:dyDescent="0.3">
      <c r="B32">
        <v>140</v>
      </c>
    </row>
    <row r="33" spans="2:2" x14ac:dyDescent="0.3">
      <c r="B33">
        <v>145</v>
      </c>
    </row>
    <row r="34" spans="2:2" x14ac:dyDescent="0.3">
      <c r="B34">
        <v>150</v>
      </c>
    </row>
    <row r="35" spans="2:2" x14ac:dyDescent="0.3">
      <c r="B35">
        <v>155</v>
      </c>
    </row>
    <row r="36" spans="2:2" x14ac:dyDescent="0.3">
      <c r="B36">
        <v>160</v>
      </c>
    </row>
    <row r="37" spans="2:2" x14ac:dyDescent="0.3">
      <c r="B37">
        <v>165</v>
      </c>
    </row>
    <row r="38" spans="2:2" x14ac:dyDescent="0.3">
      <c r="B38">
        <v>170</v>
      </c>
    </row>
    <row r="39" spans="2:2" x14ac:dyDescent="0.3">
      <c r="B39">
        <v>175</v>
      </c>
    </row>
    <row r="40" spans="2:2" x14ac:dyDescent="0.3">
      <c r="B40">
        <v>180</v>
      </c>
    </row>
    <row r="41" spans="2:2" x14ac:dyDescent="0.3">
      <c r="B41">
        <v>185</v>
      </c>
    </row>
    <row r="42" spans="2:2" x14ac:dyDescent="0.3">
      <c r="B42">
        <v>190</v>
      </c>
    </row>
    <row r="43" spans="2:2" x14ac:dyDescent="0.3">
      <c r="B43">
        <v>195</v>
      </c>
    </row>
    <row r="44" spans="2:2" x14ac:dyDescent="0.3">
      <c r="B44">
        <v>200</v>
      </c>
    </row>
    <row r="45" spans="2:2" x14ac:dyDescent="0.3">
      <c r="B45">
        <v>205</v>
      </c>
    </row>
    <row r="46" spans="2:2" x14ac:dyDescent="0.3">
      <c r="B46">
        <v>210</v>
      </c>
    </row>
    <row r="47" spans="2:2" x14ac:dyDescent="0.3">
      <c r="B47">
        <v>215</v>
      </c>
    </row>
    <row r="48" spans="2:2" x14ac:dyDescent="0.3">
      <c r="B48">
        <v>220</v>
      </c>
    </row>
    <row r="49" spans="2:2" x14ac:dyDescent="0.3">
      <c r="B49">
        <v>225</v>
      </c>
    </row>
    <row r="50" spans="2:2" x14ac:dyDescent="0.3">
      <c r="B50">
        <v>230</v>
      </c>
    </row>
    <row r="51" spans="2:2" x14ac:dyDescent="0.3">
      <c r="B51">
        <v>235</v>
      </c>
    </row>
    <row r="52" spans="2:2" x14ac:dyDescent="0.3">
      <c r="B52">
        <v>240</v>
      </c>
    </row>
    <row r="53" spans="2:2" x14ac:dyDescent="0.3">
      <c r="B53">
        <v>245</v>
      </c>
    </row>
    <row r="54" spans="2:2" x14ac:dyDescent="0.3">
      <c r="B54">
        <v>250</v>
      </c>
    </row>
    <row r="55" spans="2:2" x14ac:dyDescent="0.3">
      <c r="B55">
        <v>255</v>
      </c>
    </row>
    <row r="56" spans="2:2" x14ac:dyDescent="0.3">
      <c r="B56">
        <v>260</v>
      </c>
    </row>
    <row r="57" spans="2:2" x14ac:dyDescent="0.3">
      <c r="B57">
        <v>265</v>
      </c>
    </row>
    <row r="58" spans="2:2" x14ac:dyDescent="0.3">
      <c r="B58">
        <v>270</v>
      </c>
    </row>
    <row r="59" spans="2:2" x14ac:dyDescent="0.3">
      <c r="B59">
        <v>275</v>
      </c>
    </row>
    <row r="60" spans="2:2" x14ac:dyDescent="0.3">
      <c r="B60">
        <v>280</v>
      </c>
    </row>
    <row r="61" spans="2:2" x14ac:dyDescent="0.3">
      <c r="B61">
        <v>285</v>
      </c>
    </row>
    <row r="62" spans="2:2" x14ac:dyDescent="0.3">
      <c r="B62">
        <v>290</v>
      </c>
    </row>
    <row r="63" spans="2:2" x14ac:dyDescent="0.3">
      <c r="B63">
        <v>295</v>
      </c>
    </row>
    <row r="64" spans="2:2" x14ac:dyDescent="0.3">
      <c r="B64">
        <v>300</v>
      </c>
    </row>
    <row r="65" spans="2:2" x14ac:dyDescent="0.3">
      <c r="B65">
        <v>305</v>
      </c>
    </row>
    <row r="66" spans="2:2" x14ac:dyDescent="0.3">
      <c r="B66">
        <v>310</v>
      </c>
    </row>
    <row r="67" spans="2:2" x14ac:dyDescent="0.3">
      <c r="B67">
        <v>315</v>
      </c>
    </row>
    <row r="68" spans="2:2" x14ac:dyDescent="0.3">
      <c r="B68">
        <v>320</v>
      </c>
    </row>
    <row r="69" spans="2:2" x14ac:dyDescent="0.3">
      <c r="B69">
        <v>325</v>
      </c>
    </row>
    <row r="70" spans="2:2" x14ac:dyDescent="0.3">
      <c r="B70">
        <v>330</v>
      </c>
    </row>
    <row r="71" spans="2:2" x14ac:dyDescent="0.3">
      <c r="B71">
        <v>335</v>
      </c>
    </row>
    <row r="72" spans="2:2" x14ac:dyDescent="0.3">
      <c r="B72">
        <v>340</v>
      </c>
    </row>
    <row r="73" spans="2:2" x14ac:dyDescent="0.3">
      <c r="B73">
        <v>345</v>
      </c>
    </row>
    <row r="74" spans="2:2" x14ac:dyDescent="0.3">
      <c r="B74">
        <v>350</v>
      </c>
    </row>
    <row r="75" spans="2:2" x14ac:dyDescent="0.3">
      <c r="B75">
        <v>355</v>
      </c>
    </row>
    <row r="76" spans="2:2" x14ac:dyDescent="0.3">
      <c r="B76">
        <v>360</v>
      </c>
    </row>
    <row r="77" spans="2:2" x14ac:dyDescent="0.3">
      <c r="B77">
        <v>365</v>
      </c>
    </row>
    <row r="78" spans="2:2" x14ac:dyDescent="0.3">
      <c r="B78">
        <v>370</v>
      </c>
    </row>
    <row r="79" spans="2:2" x14ac:dyDescent="0.3">
      <c r="B79">
        <v>375</v>
      </c>
    </row>
    <row r="80" spans="2:2" x14ac:dyDescent="0.3">
      <c r="B80">
        <v>380</v>
      </c>
    </row>
    <row r="81" spans="2:2" x14ac:dyDescent="0.3">
      <c r="B81">
        <v>385</v>
      </c>
    </row>
    <row r="82" spans="2:2" x14ac:dyDescent="0.3">
      <c r="B82">
        <v>390</v>
      </c>
    </row>
    <row r="83" spans="2:2" x14ac:dyDescent="0.3">
      <c r="B83">
        <v>395</v>
      </c>
    </row>
    <row r="84" spans="2:2" x14ac:dyDescent="0.3">
      <c r="B84">
        <v>400</v>
      </c>
    </row>
    <row r="85" spans="2:2" x14ac:dyDescent="0.3">
      <c r="B85">
        <v>405</v>
      </c>
    </row>
    <row r="86" spans="2:2" x14ac:dyDescent="0.3">
      <c r="B86">
        <v>410</v>
      </c>
    </row>
    <row r="87" spans="2:2" x14ac:dyDescent="0.3">
      <c r="B87">
        <v>415</v>
      </c>
    </row>
    <row r="88" spans="2:2" x14ac:dyDescent="0.3">
      <c r="B88">
        <v>420</v>
      </c>
    </row>
    <row r="89" spans="2:2" x14ac:dyDescent="0.3">
      <c r="B89">
        <v>425</v>
      </c>
    </row>
    <row r="90" spans="2:2" x14ac:dyDescent="0.3">
      <c r="B90">
        <v>430</v>
      </c>
    </row>
    <row r="91" spans="2:2" x14ac:dyDescent="0.3">
      <c r="B91">
        <v>435</v>
      </c>
    </row>
    <row r="92" spans="2:2" x14ac:dyDescent="0.3">
      <c r="B92">
        <v>440</v>
      </c>
    </row>
    <row r="93" spans="2:2" x14ac:dyDescent="0.3">
      <c r="B93">
        <v>445</v>
      </c>
    </row>
    <row r="94" spans="2:2" x14ac:dyDescent="0.3">
      <c r="B94">
        <v>450</v>
      </c>
    </row>
    <row r="95" spans="2:2" x14ac:dyDescent="0.3">
      <c r="B95">
        <v>455</v>
      </c>
    </row>
    <row r="96" spans="2:2" x14ac:dyDescent="0.3">
      <c r="B96">
        <v>460</v>
      </c>
    </row>
    <row r="97" spans="2:2" x14ac:dyDescent="0.3">
      <c r="B97">
        <v>465</v>
      </c>
    </row>
    <row r="98" spans="2:2" x14ac:dyDescent="0.3">
      <c r="B98">
        <v>470</v>
      </c>
    </row>
    <row r="99" spans="2:2" x14ac:dyDescent="0.3">
      <c r="B99">
        <v>475</v>
      </c>
    </row>
    <row r="100" spans="2:2" x14ac:dyDescent="0.3">
      <c r="B100">
        <v>480</v>
      </c>
    </row>
    <row r="101" spans="2:2" x14ac:dyDescent="0.3">
      <c r="B101">
        <v>485</v>
      </c>
    </row>
    <row r="102" spans="2:2" x14ac:dyDescent="0.3">
      <c r="B102">
        <v>490</v>
      </c>
    </row>
    <row r="103" spans="2:2" x14ac:dyDescent="0.3">
      <c r="B103">
        <v>495</v>
      </c>
    </row>
    <row r="104" spans="2:2" x14ac:dyDescent="0.3">
      <c r="B104">
        <v>500</v>
      </c>
    </row>
    <row r="105" spans="2:2" x14ac:dyDescent="0.3">
      <c r="B105">
        <v>505</v>
      </c>
    </row>
    <row r="106" spans="2:2" x14ac:dyDescent="0.3">
      <c r="B106">
        <v>510</v>
      </c>
    </row>
    <row r="107" spans="2:2" x14ac:dyDescent="0.3">
      <c r="B107">
        <v>515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7F94E-8CA3-4A43-844A-1EE7117DFD74}">
  <dimension ref="A1:N117"/>
  <sheetViews>
    <sheetView zoomScale="115" zoomScaleNormal="115" workbookViewId="0">
      <selection activeCell="D22" sqref="D22:M22"/>
    </sheetView>
  </sheetViews>
  <sheetFormatPr defaultRowHeight="14.4" x14ac:dyDescent="0.3"/>
  <sheetData>
    <row r="1" spans="1:14" x14ac:dyDescent="0.3">
      <c r="A1" s="1" t="s">
        <v>32</v>
      </c>
    </row>
    <row r="2" spans="1:14" x14ac:dyDescent="0.3">
      <c r="A2" s="1" t="s">
        <v>33</v>
      </c>
    </row>
    <row r="4" spans="1:14" x14ac:dyDescent="0.3">
      <c r="A4" s="1" t="s">
        <v>2</v>
      </c>
    </row>
    <row r="5" spans="1:14" x14ac:dyDescent="0.3">
      <c r="A5" s="1" t="s">
        <v>34</v>
      </c>
    </row>
    <row r="7" spans="1:14" x14ac:dyDescent="0.3">
      <c r="B7" s="1" t="s">
        <v>35</v>
      </c>
    </row>
    <row r="8" spans="1:14" x14ac:dyDescent="0.3">
      <c r="B8">
        <v>20</v>
      </c>
      <c r="D8" s="1" t="s">
        <v>6</v>
      </c>
    </row>
    <row r="9" spans="1:14" x14ac:dyDescent="0.3">
      <c r="B9">
        <v>25</v>
      </c>
      <c r="L9" s="1" t="s">
        <v>11</v>
      </c>
      <c r="M9" s="1" t="s">
        <v>12</v>
      </c>
      <c r="N9" s="1" t="s">
        <v>13</v>
      </c>
    </row>
    <row r="10" spans="1:14" x14ac:dyDescent="0.3">
      <c r="B10">
        <v>30</v>
      </c>
      <c r="D10" s="1" t="s">
        <v>8</v>
      </c>
      <c r="L10" s="2">
        <f>QUARTILE(B8:B117,1)</f>
        <v>156.25</v>
      </c>
      <c r="M10" s="2">
        <f>QUARTILE(B8:B117,2)</f>
        <v>292.5</v>
      </c>
      <c r="N10" s="2">
        <f>QUARTILE(B8:B117,3)</f>
        <v>428.75</v>
      </c>
    </row>
    <row r="11" spans="1:14" x14ac:dyDescent="0.3">
      <c r="B11">
        <v>35</v>
      </c>
      <c r="D11" s="1" t="s">
        <v>36</v>
      </c>
      <c r="L11" s="1"/>
      <c r="M11" s="1"/>
      <c r="N11" s="1"/>
    </row>
    <row r="12" spans="1:14" x14ac:dyDescent="0.3">
      <c r="B12">
        <v>40</v>
      </c>
      <c r="L12" s="1"/>
      <c r="M12" s="1"/>
      <c r="N12" s="1"/>
    </row>
    <row r="13" spans="1:14" x14ac:dyDescent="0.3">
      <c r="B13">
        <v>45</v>
      </c>
      <c r="L13" s="1"/>
      <c r="M13" s="1"/>
      <c r="N13" s="1"/>
    </row>
    <row r="14" spans="1:14" x14ac:dyDescent="0.3">
      <c r="B14">
        <v>50</v>
      </c>
      <c r="L14" s="1" t="s">
        <v>39</v>
      </c>
      <c r="M14" s="1" t="s">
        <v>40</v>
      </c>
      <c r="N14" s="1" t="s">
        <v>41</v>
      </c>
    </row>
    <row r="15" spans="1:14" x14ac:dyDescent="0.3">
      <c r="B15">
        <v>55</v>
      </c>
      <c r="D15" s="1" t="s">
        <v>37</v>
      </c>
      <c r="L15" s="2">
        <f>PERCENTILE(B8:B117,0.2)</f>
        <v>129</v>
      </c>
      <c r="M15" s="2">
        <f>PERCENTILE(B8:B117,0.4)</f>
        <v>238</v>
      </c>
      <c r="N15" s="2">
        <f>PERCENTILE(B8:B117,0.8)</f>
        <v>456</v>
      </c>
    </row>
    <row r="16" spans="1:14" x14ac:dyDescent="0.3">
      <c r="B16">
        <v>60</v>
      </c>
      <c r="D16" s="1" t="s">
        <v>36</v>
      </c>
    </row>
    <row r="17" spans="2:13" x14ac:dyDescent="0.3">
      <c r="B17">
        <v>65</v>
      </c>
    </row>
    <row r="18" spans="2:13" x14ac:dyDescent="0.3">
      <c r="B18">
        <v>70</v>
      </c>
    </row>
    <row r="19" spans="2:13" x14ac:dyDescent="0.3">
      <c r="B19">
        <v>75</v>
      </c>
    </row>
    <row r="20" spans="2:13" x14ac:dyDescent="0.3">
      <c r="B20">
        <v>80</v>
      </c>
      <c r="D20" s="1" t="s">
        <v>18</v>
      </c>
    </row>
    <row r="21" spans="2:13" x14ac:dyDescent="0.3">
      <c r="B21">
        <v>85</v>
      </c>
      <c r="D21" s="1" t="s">
        <v>38</v>
      </c>
    </row>
    <row r="22" spans="2:13" x14ac:dyDescent="0.3">
      <c r="B22">
        <v>90</v>
      </c>
      <c r="D22" s="2" t="s">
        <v>58</v>
      </c>
      <c r="E22" s="3"/>
      <c r="F22" s="3"/>
      <c r="G22" s="3"/>
      <c r="H22" s="3"/>
      <c r="I22" s="3"/>
      <c r="J22" s="3"/>
      <c r="K22" s="3"/>
      <c r="L22" s="3"/>
      <c r="M22" s="3"/>
    </row>
    <row r="23" spans="2:13" x14ac:dyDescent="0.3">
      <c r="B23">
        <v>95</v>
      </c>
    </row>
    <row r="24" spans="2:13" x14ac:dyDescent="0.3">
      <c r="B24">
        <v>100</v>
      </c>
    </row>
    <row r="25" spans="2:13" x14ac:dyDescent="0.3">
      <c r="B25">
        <v>105</v>
      </c>
    </row>
    <row r="26" spans="2:13" x14ac:dyDescent="0.3">
      <c r="B26">
        <v>110</v>
      </c>
    </row>
    <row r="27" spans="2:13" x14ac:dyDescent="0.3">
      <c r="B27">
        <v>115</v>
      </c>
    </row>
    <row r="28" spans="2:13" x14ac:dyDescent="0.3">
      <c r="B28">
        <v>120</v>
      </c>
    </row>
    <row r="29" spans="2:13" x14ac:dyDescent="0.3">
      <c r="B29">
        <v>125</v>
      </c>
    </row>
    <row r="30" spans="2:13" x14ac:dyDescent="0.3">
      <c r="B30">
        <v>130</v>
      </c>
    </row>
    <row r="31" spans="2:13" x14ac:dyDescent="0.3">
      <c r="B31">
        <v>135</v>
      </c>
    </row>
    <row r="32" spans="2:13" x14ac:dyDescent="0.3">
      <c r="B32">
        <v>140</v>
      </c>
    </row>
    <row r="33" spans="2:2" x14ac:dyDescent="0.3">
      <c r="B33">
        <v>145</v>
      </c>
    </row>
    <row r="34" spans="2:2" x14ac:dyDescent="0.3">
      <c r="B34">
        <v>150</v>
      </c>
    </row>
    <row r="35" spans="2:2" x14ac:dyDescent="0.3">
      <c r="B35">
        <v>155</v>
      </c>
    </row>
    <row r="36" spans="2:2" x14ac:dyDescent="0.3">
      <c r="B36">
        <v>160</v>
      </c>
    </row>
    <row r="37" spans="2:2" x14ac:dyDescent="0.3">
      <c r="B37">
        <v>165</v>
      </c>
    </row>
    <row r="38" spans="2:2" x14ac:dyDescent="0.3">
      <c r="B38">
        <v>170</v>
      </c>
    </row>
    <row r="39" spans="2:2" x14ac:dyDescent="0.3">
      <c r="B39">
        <v>175</v>
      </c>
    </row>
    <row r="40" spans="2:2" x14ac:dyDescent="0.3">
      <c r="B40">
        <v>180</v>
      </c>
    </row>
    <row r="41" spans="2:2" x14ac:dyDescent="0.3">
      <c r="B41">
        <v>185</v>
      </c>
    </row>
    <row r="42" spans="2:2" x14ac:dyDescent="0.3">
      <c r="B42">
        <v>190</v>
      </c>
    </row>
    <row r="43" spans="2:2" x14ac:dyDescent="0.3">
      <c r="B43">
        <v>195</v>
      </c>
    </row>
    <row r="44" spans="2:2" x14ac:dyDescent="0.3">
      <c r="B44">
        <v>200</v>
      </c>
    </row>
    <row r="45" spans="2:2" x14ac:dyDescent="0.3">
      <c r="B45">
        <v>205</v>
      </c>
    </row>
    <row r="46" spans="2:2" x14ac:dyDescent="0.3">
      <c r="B46">
        <v>210</v>
      </c>
    </row>
    <row r="47" spans="2:2" x14ac:dyDescent="0.3">
      <c r="B47">
        <v>215</v>
      </c>
    </row>
    <row r="48" spans="2:2" x14ac:dyDescent="0.3">
      <c r="B48">
        <v>220</v>
      </c>
    </row>
    <row r="49" spans="2:2" x14ac:dyDescent="0.3">
      <c r="B49">
        <v>225</v>
      </c>
    </row>
    <row r="50" spans="2:2" x14ac:dyDescent="0.3">
      <c r="B50">
        <v>230</v>
      </c>
    </row>
    <row r="51" spans="2:2" x14ac:dyDescent="0.3">
      <c r="B51">
        <v>235</v>
      </c>
    </row>
    <row r="52" spans="2:2" x14ac:dyDescent="0.3">
      <c r="B52">
        <v>240</v>
      </c>
    </row>
    <row r="53" spans="2:2" x14ac:dyDescent="0.3">
      <c r="B53">
        <v>245</v>
      </c>
    </row>
    <row r="54" spans="2:2" x14ac:dyDescent="0.3">
      <c r="B54">
        <v>250</v>
      </c>
    </row>
    <row r="55" spans="2:2" x14ac:dyDescent="0.3">
      <c r="B55">
        <v>255</v>
      </c>
    </row>
    <row r="56" spans="2:2" x14ac:dyDescent="0.3">
      <c r="B56">
        <v>260</v>
      </c>
    </row>
    <row r="57" spans="2:2" x14ac:dyDescent="0.3">
      <c r="B57">
        <v>265</v>
      </c>
    </row>
    <row r="58" spans="2:2" x14ac:dyDescent="0.3">
      <c r="B58">
        <v>270</v>
      </c>
    </row>
    <row r="59" spans="2:2" x14ac:dyDescent="0.3">
      <c r="B59">
        <v>275</v>
      </c>
    </row>
    <row r="60" spans="2:2" x14ac:dyDescent="0.3">
      <c r="B60">
        <v>280</v>
      </c>
    </row>
    <row r="61" spans="2:2" x14ac:dyDescent="0.3">
      <c r="B61">
        <v>285</v>
      </c>
    </row>
    <row r="62" spans="2:2" x14ac:dyDescent="0.3">
      <c r="B62">
        <v>290</v>
      </c>
    </row>
    <row r="63" spans="2:2" x14ac:dyDescent="0.3">
      <c r="B63">
        <v>295</v>
      </c>
    </row>
    <row r="64" spans="2:2" x14ac:dyDescent="0.3">
      <c r="B64">
        <v>300</v>
      </c>
    </row>
    <row r="65" spans="2:2" x14ac:dyDescent="0.3">
      <c r="B65">
        <v>305</v>
      </c>
    </row>
    <row r="66" spans="2:2" x14ac:dyDescent="0.3">
      <c r="B66">
        <v>310</v>
      </c>
    </row>
    <row r="67" spans="2:2" x14ac:dyDescent="0.3">
      <c r="B67">
        <v>315</v>
      </c>
    </row>
    <row r="68" spans="2:2" x14ac:dyDescent="0.3">
      <c r="B68">
        <v>320</v>
      </c>
    </row>
    <row r="69" spans="2:2" x14ac:dyDescent="0.3">
      <c r="B69">
        <v>325</v>
      </c>
    </row>
    <row r="70" spans="2:2" x14ac:dyDescent="0.3">
      <c r="B70">
        <v>330</v>
      </c>
    </row>
    <row r="71" spans="2:2" x14ac:dyDescent="0.3">
      <c r="B71">
        <v>335</v>
      </c>
    </row>
    <row r="72" spans="2:2" x14ac:dyDescent="0.3">
      <c r="B72">
        <v>340</v>
      </c>
    </row>
    <row r="73" spans="2:2" x14ac:dyDescent="0.3">
      <c r="B73">
        <v>345</v>
      </c>
    </row>
    <row r="74" spans="2:2" x14ac:dyDescent="0.3">
      <c r="B74">
        <v>350</v>
      </c>
    </row>
    <row r="75" spans="2:2" x14ac:dyDescent="0.3">
      <c r="B75">
        <v>355</v>
      </c>
    </row>
    <row r="76" spans="2:2" x14ac:dyDescent="0.3">
      <c r="B76">
        <v>360</v>
      </c>
    </row>
    <row r="77" spans="2:2" x14ac:dyDescent="0.3">
      <c r="B77">
        <v>365</v>
      </c>
    </row>
    <row r="78" spans="2:2" x14ac:dyDescent="0.3">
      <c r="B78">
        <v>370</v>
      </c>
    </row>
    <row r="79" spans="2:2" x14ac:dyDescent="0.3">
      <c r="B79">
        <v>375</v>
      </c>
    </row>
    <row r="80" spans="2:2" x14ac:dyDescent="0.3">
      <c r="B80">
        <v>380</v>
      </c>
    </row>
    <row r="81" spans="2:2" x14ac:dyDescent="0.3">
      <c r="B81">
        <v>385</v>
      </c>
    </row>
    <row r="82" spans="2:2" x14ac:dyDescent="0.3">
      <c r="B82">
        <v>390</v>
      </c>
    </row>
    <row r="83" spans="2:2" x14ac:dyDescent="0.3">
      <c r="B83">
        <v>395</v>
      </c>
    </row>
    <row r="84" spans="2:2" x14ac:dyDescent="0.3">
      <c r="B84">
        <v>400</v>
      </c>
    </row>
    <row r="85" spans="2:2" x14ac:dyDescent="0.3">
      <c r="B85">
        <v>405</v>
      </c>
    </row>
    <row r="86" spans="2:2" x14ac:dyDescent="0.3">
      <c r="B86">
        <v>410</v>
      </c>
    </row>
    <row r="87" spans="2:2" x14ac:dyDescent="0.3">
      <c r="B87">
        <v>415</v>
      </c>
    </row>
    <row r="88" spans="2:2" x14ac:dyDescent="0.3">
      <c r="B88">
        <v>420</v>
      </c>
    </row>
    <row r="89" spans="2:2" x14ac:dyDescent="0.3">
      <c r="B89">
        <v>425</v>
      </c>
    </row>
    <row r="90" spans="2:2" x14ac:dyDescent="0.3">
      <c r="B90">
        <v>430</v>
      </c>
    </row>
    <row r="91" spans="2:2" x14ac:dyDescent="0.3">
      <c r="B91">
        <v>435</v>
      </c>
    </row>
    <row r="92" spans="2:2" x14ac:dyDescent="0.3">
      <c r="B92">
        <v>440</v>
      </c>
    </row>
    <row r="93" spans="2:2" x14ac:dyDescent="0.3">
      <c r="B93">
        <v>445</v>
      </c>
    </row>
    <row r="94" spans="2:2" x14ac:dyDescent="0.3">
      <c r="B94">
        <v>450</v>
      </c>
    </row>
    <row r="95" spans="2:2" x14ac:dyDescent="0.3">
      <c r="B95">
        <v>455</v>
      </c>
    </row>
    <row r="96" spans="2:2" x14ac:dyDescent="0.3">
      <c r="B96">
        <v>460</v>
      </c>
    </row>
    <row r="97" spans="2:2" x14ac:dyDescent="0.3">
      <c r="B97">
        <v>465</v>
      </c>
    </row>
    <row r="98" spans="2:2" x14ac:dyDescent="0.3">
      <c r="B98">
        <v>470</v>
      </c>
    </row>
    <row r="99" spans="2:2" x14ac:dyDescent="0.3">
      <c r="B99">
        <v>475</v>
      </c>
    </row>
    <row r="100" spans="2:2" x14ac:dyDescent="0.3">
      <c r="B100">
        <v>480</v>
      </c>
    </row>
    <row r="101" spans="2:2" x14ac:dyDescent="0.3">
      <c r="B101">
        <v>485</v>
      </c>
    </row>
    <row r="102" spans="2:2" x14ac:dyDescent="0.3">
      <c r="B102">
        <v>490</v>
      </c>
    </row>
    <row r="103" spans="2:2" x14ac:dyDescent="0.3">
      <c r="B103">
        <v>495</v>
      </c>
    </row>
    <row r="104" spans="2:2" x14ac:dyDescent="0.3">
      <c r="B104">
        <v>500</v>
      </c>
    </row>
    <row r="105" spans="2:2" x14ac:dyDescent="0.3">
      <c r="B105">
        <v>505</v>
      </c>
    </row>
    <row r="106" spans="2:2" x14ac:dyDescent="0.3">
      <c r="B106">
        <v>510</v>
      </c>
    </row>
    <row r="107" spans="2:2" x14ac:dyDescent="0.3">
      <c r="B107">
        <v>515</v>
      </c>
    </row>
    <row r="108" spans="2:2" x14ac:dyDescent="0.3">
      <c r="B108">
        <v>520</v>
      </c>
    </row>
    <row r="109" spans="2:2" x14ac:dyDescent="0.3">
      <c r="B109">
        <v>525</v>
      </c>
    </row>
    <row r="110" spans="2:2" x14ac:dyDescent="0.3">
      <c r="B110">
        <v>530</v>
      </c>
    </row>
    <row r="111" spans="2:2" x14ac:dyDescent="0.3">
      <c r="B111">
        <v>535</v>
      </c>
    </row>
    <row r="112" spans="2:2" x14ac:dyDescent="0.3">
      <c r="B112">
        <v>540</v>
      </c>
    </row>
    <row r="113" spans="2:2" x14ac:dyDescent="0.3">
      <c r="B113">
        <v>545</v>
      </c>
    </row>
    <row r="114" spans="2:2" x14ac:dyDescent="0.3">
      <c r="B114">
        <v>550</v>
      </c>
    </row>
    <row r="115" spans="2:2" x14ac:dyDescent="0.3">
      <c r="B115">
        <v>555</v>
      </c>
    </row>
    <row r="116" spans="2:2" x14ac:dyDescent="0.3">
      <c r="B116">
        <v>560</v>
      </c>
    </row>
    <row r="117" spans="2:2" x14ac:dyDescent="0.3">
      <c r="B117">
        <v>565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D49C7-8F24-4226-80EA-DFFD781B434D}">
  <dimension ref="A1:P127"/>
  <sheetViews>
    <sheetView zoomScale="115" zoomScaleNormal="115" workbookViewId="0">
      <selection activeCell="E22" sqref="E22:P22"/>
    </sheetView>
  </sheetViews>
  <sheetFormatPr defaultRowHeight="14.4" x14ac:dyDescent="0.3"/>
  <sheetData>
    <row r="1" spans="1:14" x14ac:dyDescent="0.3">
      <c r="A1" s="1" t="s">
        <v>42</v>
      </c>
    </row>
    <row r="2" spans="1:14" x14ac:dyDescent="0.3">
      <c r="A2" s="1" t="s">
        <v>43</v>
      </c>
    </row>
    <row r="4" spans="1:14" x14ac:dyDescent="0.3">
      <c r="A4" s="1" t="s">
        <v>2</v>
      </c>
    </row>
    <row r="5" spans="1:14" x14ac:dyDescent="0.3">
      <c r="A5" s="1" t="s">
        <v>44</v>
      </c>
    </row>
    <row r="7" spans="1:14" x14ac:dyDescent="0.3">
      <c r="B7" s="1" t="s">
        <v>45</v>
      </c>
    </row>
    <row r="8" spans="1:14" x14ac:dyDescent="0.3">
      <c r="B8">
        <v>15</v>
      </c>
      <c r="D8" s="1" t="s">
        <v>6</v>
      </c>
    </row>
    <row r="9" spans="1:14" x14ac:dyDescent="0.3">
      <c r="B9">
        <v>20</v>
      </c>
      <c r="L9" s="1" t="s">
        <v>11</v>
      </c>
      <c r="M9" s="1" t="s">
        <v>12</v>
      </c>
      <c r="N9" s="1" t="s">
        <v>13</v>
      </c>
    </row>
    <row r="10" spans="1:14" x14ac:dyDescent="0.3">
      <c r="B10">
        <v>25</v>
      </c>
      <c r="D10" s="1" t="s">
        <v>8</v>
      </c>
      <c r="L10" s="2">
        <f>QUARTILE(B8:B127,1)</f>
        <v>163.75</v>
      </c>
      <c r="M10" s="2">
        <f>QUARTILE(B8:B127,2)</f>
        <v>312.5</v>
      </c>
      <c r="N10" s="2">
        <f>QUARTILE(B8:B127,3)</f>
        <v>461.25</v>
      </c>
    </row>
    <row r="11" spans="1:14" x14ac:dyDescent="0.3">
      <c r="B11">
        <v>30</v>
      </c>
      <c r="D11" s="1" t="s">
        <v>46</v>
      </c>
      <c r="L11" s="1"/>
      <c r="M11" s="1"/>
      <c r="N11" s="1"/>
    </row>
    <row r="12" spans="1:14" x14ac:dyDescent="0.3">
      <c r="B12">
        <v>35</v>
      </c>
      <c r="L12" s="1"/>
      <c r="M12" s="1"/>
      <c r="N12" s="1"/>
    </row>
    <row r="13" spans="1:14" x14ac:dyDescent="0.3">
      <c r="B13">
        <v>40</v>
      </c>
      <c r="L13" s="1"/>
      <c r="M13" s="1"/>
      <c r="N13" s="1"/>
    </row>
    <row r="14" spans="1:14" x14ac:dyDescent="0.3">
      <c r="B14">
        <v>45</v>
      </c>
      <c r="L14" s="1" t="s">
        <v>49</v>
      </c>
      <c r="M14" s="1" t="s">
        <v>29</v>
      </c>
      <c r="N14" s="1" t="s">
        <v>50</v>
      </c>
    </row>
    <row r="15" spans="1:14" x14ac:dyDescent="0.3">
      <c r="B15">
        <v>50</v>
      </c>
      <c r="D15" s="1" t="s">
        <v>47</v>
      </c>
      <c r="L15" s="2">
        <f>PERCENTILE(B8:B127,0.3)</f>
        <v>193.49999999999997</v>
      </c>
      <c r="M15" s="2">
        <f>PERCENTILE(B8:B127,0.5)</f>
        <v>312.5</v>
      </c>
      <c r="N15" s="2">
        <f>PERCENTILE(B8:B127,0.7)</f>
        <v>431.5</v>
      </c>
    </row>
    <row r="16" spans="1:14" x14ac:dyDescent="0.3">
      <c r="B16">
        <v>55</v>
      </c>
      <c r="D16" s="1" t="s">
        <v>46</v>
      </c>
    </row>
    <row r="17" spans="2:16" x14ac:dyDescent="0.3">
      <c r="B17">
        <v>60</v>
      </c>
    </row>
    <row r="18" spans="2:16" x14ac:dyDescent="0.3">
      <c r="B18">
        <v>65</v>
      </c>
    </row>
    <row r="19" spans="2:16" x14ac:dyDescent="0.3">
      <c r="B19">
        <v>70</v>
      </c>
    </row>
    <row r="20" spans="2:16" x14ac:dyDescent="0.3">
      <c r="B20">
        <v>75</v>
      </c>
      <c r="D20" s="1" t="s">
        <v>18</v>
      </c>
    </row>
    <row r="21" spans="2:16" x14ac:dyDescent="0.3">
      <c r="B21">
        <v>80</v>
      </c>
      <c r="D21" s="1" t="s">
        <v>48</v>
      </c>
    </row>
    <row r="22" spans="2:16" x14ac:dyDescent="0.3">
      <c r="B22">
        <v>85</v>
      </c>
      <c r="D22" s="2" t="s">
        <v>59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x14ac:dyDescent="0.3">
      <c r="B23">
        <v>90</v>
      </c>
    </row>
    <row r="24" spans="2:16" x14ac:dyDescent="0.3">
      <c r="B24">
        <v>95</v>
      </c>
    </row>
    <row r="25" spans="2:16" x14ac:dyDescent="0.3">
      <c r="B25">
        <v>100</v>
      </c>
    </row>
    <row r="26" spans="2:16" x14ac:dyDescent="0.3">
      <c r="B26">
        <v>105</v>
      </c>
    </row>
    <row r="27" spans="2:16" x14ac:dyDescent="0.3">
      <c r="B27">
        <v>110</v>
      </c>
    </row>
    <row r="28" spans="2:16" x14ac:dyDescent="0.3">
      <c r="B28">
        <v>115</v>
      </c>
    </row>
    <row r="29" spans="2:16" x14ac:dyDescent="0.3">
      <c r="B29">
        <v>120</v>
      </c>
    </row>
    <row r="30" spans="2:16" x14ac:dyDescent="0.3">
      <c r="B30">
        <v>125</v>
      </c>
    </row>
    <row r="31" spans="2:16" x14ac:dyDescent="0.3">
      <c r="B31">
        <v>130</v>
      </c>
    </row>
    <row r="32" spans="2:16" x14ac:dyDescent="0.3">
      <c r="B32">
        <v>135</v>
      </c>
    </row>
    <row r="33" spans="2:2" x14ac:dyDescent="0.3">
      <c r="B33">
        <v>140</v>
      </c>
    </row>
    <row r="34" spans="2:2" x14ac:dyDescent="0.3">
      <c r="B34">
        <v>145</v>
      </c>
    </row>
    <row r="35" spans="2:2" x14ac:dyDescent="0.3">
      <c r="B35">
        <v>150</v>
      </c>
    </row>
    <row r="36" spans="2:2" x14ac:dyDescent="0.3">
      <c r="B36">
        <v>155</v>
      </c>
    </row>
    <row r="37" spans="2:2" x14ac:dyDescent="0.3">
      <c r="B37">
        <v>160</v>
      </c>
    </row>
    <row r="38" spans="2:2" x14ac:dyDescent="0.3">
      <c r="B38">
        <v>165</v>
      </c>
    </row>
    <row r="39" spans="2:2" x14ac:dyDescent="0.3">
      <c r="B39">
        <v>170</v>
      </c>
    </row>
    <row r="40" spans="2:2" x14ac:dyDescent="0.3">
      <c r="B40">
        <v>175</v>
      </c>
    </row>
    <row r="41" spans="2:2" x14ac:dyDescent="0.3">
      <c r="B41">
        <v>180</v>
      </c>
    </row>
    <row r="42" spans="2:2" x14ac:dyDescent="0.3">
      <c r="B42">
        <v>185</v>
      </c>
    </row>
    <row r="43" spans="2:2" x14ac:dyDescent="0.3">
      <c r="B43">
        <v>190</v>
      </c>
    </row>
    <row r="44" spans="2:2" x14ac:dyDescent="0.3">
      <c r="B44">
        <v>195</v>
      </c>
    </row>
    <row r="45" spans="2:2" x14ac:dyDescent="0.3">
      <c r="B45">
        <v>200</v>
      </c>
    </row>
    <row r="46" spans="2:2" x14ac:dyDescent="0.3">
      <c r="B46">
        <v>205</v>
      </c>
    </row>
    <row r="47" spans="2:2" x14ac:dyDescent="0.3">
      <c r="B47">
        <v>210</v>
      </c>
    </row>
    <row r="48" spans="2:2" x14ac:dyDescent="0.3">
      <c r="B48">
        <v>215</v>
      </c>
    </row>
    <row r="49" spans="2:2" x14ac:dyDescent="0.3">
      <c r="B49">
        <v>220</v>
      </c>
    </row>
    <row r="50" spans="2:2" x14ac:dyDescent="0.3">
      <c r="B50">
        <v>225</v>
      </c>
    </row>
    <row r="51" spans="2:2" x14ac:dyDescent="0.3">
      <c r="B51">
        <v>230</v>
      </c>
    </row>
    <row r="52" spans="2:2" x14ac:dyDescent="0.3">
      <c r="B52">
        <v>235</v>
      </c>
    </row>
    <row r="53" spans="2:2" x14ac:dyDescent="0.3">
      <c r="B53">
        <v>240</v>
      </c>
    </row>
    <row r="54" spans="2:2" x14ac:dyDescent="0.3">
      <c r="B54">
        <v>245</v>
      </c>
    </row>
    <row r="55" spans="2:2" x14ac:dyDescent="0.3">
      <c r="B55">
        <v>250</v>
      </c>
    </row>
    <row r="56" spans="2:2" x14ac:dyDescent="0.3">
      <c r="B56">
        <v>255</v>
      </c>
    </row>
    <row r="57" spans="2:2" x14ac:dyDescent="0.3">
      <c r="B57">
        <v>260</v>
      </c>
    </row>
    <row r="58" spans="2:2" x14ac:dyDescent="0.3">
      <c r="B58">
        <v>265</v>
      </c>
    </row>
    <row r="59" spans="2:2" x14ac:dyDescent="0.3">
      <c r="B59">
        <v>270</v>
      </c>
    </row>
    <row r="60" spans="2:2" x14ac:dyDescent="0.3">
      <c r="B60">
        <v>275</v>
      </c>
    </row>
    <row r="61" spans="2:2" x14ac:dyDescent="0.3">
      <c r="B61">
        <v>280</v>
      </c>
    </row>
    <row r="62" spans="2:2" x14ac:dyDescent="0.3">
      <c r="B62">
        <v>285</v>
      </c>
    </row>
    <row r="63" spans="2:2" x14ac:dyDescent="0.3">
      <c r="B63">
        <v>290</v>
      </c>
    </row>
    <row r="64" spans="2:2" x14ac:dyDescent="0.3">
      <c r="B64">
        <v>295</v>
      </c>
    </row>
    <row r="65" spans="2:2" x14ac:dyDescent="0.3">
      <c r="B65">
        <v>300</v>
      </c>
    </row>
    <row r="66" spans="2:2" x14ac:dyDescent="0.3">
      <c r="B66">
        <v>305</v>
      </c>
    </row>
    <row r="67" spans="2:2" x14ac:dyDescent="0.3">
      <c r="B67">
        <v>310</v>
      </c>
    </row>
    <row r="68" spans="2:2" x14ac:dyDescent="0.3">
      <c r="B68">
        <v>315</v>
      </c>
    </row>
    <row r="69" spans="2:2" x14ac:dyDescent="0.3">
      <c r="B69">
        <v>320</v>
      </c>
    </row>
    <row r="70" spans="2:2" x14ac:dyDescent="0.3">
      <c r="B70">
        <v>325</v>
      </c>
    </row>
    <row r="71" spans="2:2" x14ac:dyDescent="0.3">
      <c r="B71">
        <v>330</v>
      </c>
    </row>
    <row r="72" spans="2:2" x14ac:dyDescent="0.3">
      <c r="B72">
        <v>335</v>
      </c>
    </row>
    <row r="73" spans="2:2" x14ac:dyDescent="0.3">
      <c r="B73">
        <v>340</v>
      </c>
    </row>
    <row r="74" spans="2:2" x14ac:dyDescent="0.3">
      <c r="B74">
        <v>345</v>
      </c>
    </row>
    <row r="75" spans="2:2" x14ac:dyDescent="0.3">
      <c r="B75">
        <v>350</v>
      </c>
    </row>
    <row r="76" spans="2:2" x14ac:dyDescent="0.3">
      <c r="B76">
        <v>355</v>
      </c>
    </row>
    <row r="77" spans="2:2" x14ac:dyDescent="0.3">
      <c r="B77">
        <v>360</v>
      </c>
    </row>
    <row r="78" spans="2:2" x14ac:dyDescent="0.3">
      <c r="B78">
        <v>365</v>
      </c>
    </row>
    <row r="79" spans="2:2" x14ac:dyDescent="0.3">
      <c r="B79">
        <v>370</v>
      </c>
    </row>
    <row r="80" spans="2:2" x14ac:dyDescent="0.3">
      <c r="B80">
        <v>375</v>
      </c>
    </row>
    <row r="81" spans="2:2" x14ac:dyDescent="0.3">
      <c r="B81">
        <v>380</v>
      </c>
    </row>
    <row r="82" spans="2:2" x14ac:dyDescent="0.3">
      <c r="B82">
        <v>385</v>
      </c>
    </row>
    <row r="83" spans="2:2" x14ac:dyDescent="0.3">
      <c r="B83">
        <v>390</v>
      </c>
    </row>
    <row r="84" spans="2:2" x14ac:dyDescent="0.3">
      <c r="B84">
        <v>395</v>
      </c>
    </row>
    <row r="85" spans="2:2" x14ac:dyDescent="0.3">
      <c r="B85">
        <v>400</v>
      </c>
    </row>
    <row r="86" spans="2:2" x14ac:dyDescent="0.3">
      <c r="B86">
        <v>405</v>
      </c>
    </row>
    <row r="87" spans="2:2" x14ac:dyDescent="0.3">
      <c r="B87">
        <v>410</v>
      </c>
    </row>
    <row r="88" spans="2:2" x14ac:dyDescent="0.3">
      <c r="B88">
        <v>415</v>
      </c>
    </row>
    <row r="89" spans="2:2" x14ac:dyDescent="0.3">
      <c r="B89">
        <v>420</v>
      </c>
    </row>
    <row r="90" spans="2:2" x14ac:dyDescent="0.3">
      <c r="B90">
        <v>425</v>
      </c>
    </row>
    <row r="91" spans="2:2" x14ac:dyDescent="0.3">
      <c r="B91">
        <v>430</v>
      </c>
    </row>
    <row r="92" spans="2:2" x14ac:dyDescent="0.3">
      <c r="B92">
        <v>435</v>
      </c>
    </row>
    <row r="93" spans="2:2" x14ac:dyDescent="0.3">
      <c r="B93">
        <v>440</v>
      </c>
    </row>
    <row r="94" spans="2:2" x14ac:dyDescent="0.3">
      <c r="B94">
        <v>445</v>
      </c>
    </row>
    <row r="95" spans="2:2" x14ac:dyDescent="0.3">
      <c r="B95">
        <v>450</v>
      </c>
    </row>
    <row r="96" spans="2:2" x14ac:dyDescent="0.3">
      <c r="B96">
        <v>455</v>
      </c>
    </row>
    <row r="97" spans="2:2" x14ac:dyDescent="0.3">
      <c r="B97">
        <v>460</v>
      </c>
    </row>
    <row r="98" spans="2:2" x14ac:dyDescent="0.3">
      <c r="B98">
        <v>465</v>
      </c>
    </row>
    <row r="99" spans="2:2" x14ac:dyDescent="0.3">
      <c r="B99">
        <v>470</v>
      </c>
    </row>
    <row r="100" spans="2:2" x14ac:dyDescent="0.3">
      <c r="B100">
        <v>475</v>
      </c>
    </row>
    <row r="101" spans="2:2" x14ac:dyDescent="0.3">
      <c r="B101">
        <v>480</v>
      </c>
    </row>
    <row r="102" spans="2:2" x14ac:dyDescent="0.3">
      <c r="B102">
        <v>485</v>
      </c>
    </row>
    <row r="103" spans="2:2" x14ac:dyDescent="0.3">
      <c r="B103">
        <v>490</v>
      </c>
    </row>
    <row r="104" spans="2:2" x14ac:dyDescent="0.3">
      <c r="B104">
        <v>495</v>
      </c>
    </row>
    <row r="105" spans="2:2" x14ac:dyDescent="0.3">
      <c r="B105">
        <v>500</v>
      </c>
    </row>
    <row r="106" spans="2:2" x14ac:dyDescent="0.3">
      <c r="B106">
        <v>505</v>
      </c>
    </row>
    <row r="107" spans="2:2" x14ac:dyDescent="0.3">
      <c r="B107">
        <v>510</v>
      </c>
    </row>
    <row r="108" spans="2:2" x14ac:dyDescent="0.3">
      <c r="B108">
        <v>515</v>
      </c>
    </row>
    <row r="109" spans="2:2" x14ac:dyDescent="0.3">
      <c r="B109">
        <v>520</v>
      </c>
    </row>
    <row r="110" spans="2:2" x14ac:dyDescent="0.3">
      <c r="B110">
        <v>525</v>
      </c>
    </row>
    <row r="111" spans="2:2" x14ac:dyDescent="0.3">
      <c r="B111">
        <v>530</v>
      </c>
    </row>
    <row r="112" spans="2:2" x14ac:dyDescent="0.3">
      <c r="B112">
        <v>535</v>
      </c>
    </row>
    <row r="113" spans="2:2" x14ac:dyDescent="0.3">
      <c r="B113">
        <v>540</v>
      </c>
    </row>
    <row r="114" spans="2:2" x14ac:dyDescent="0.3">
      <c r="B114">
        <v>545</v>
      </c>
    </row>
    <row r="115" spans="2:2" x14ac:dyDescent="0.3">
      <c r="B115">
        <v>550</v>
      </c>
    </row>
    <row r="116" spans="2:2" x14ac:dyDescent="0.3">
      <c r="B116">
        <v>555</v>
      </c>
    </row>
    <row r="117" spans="2:2" x14ac:dyDescent="0.3">
      <c r="B117">
        <v>560</v>
      </c>
    </row>
    <row r="118" spans="2:2" x14ac:dyDescent="0.3">
      <c r="B118">
        <v>565</v>
      </c>
    </row>
    <row r="119" spans="2:2" x14ac:dyDescent="0.3">
      <c r="B119">
        <v>570</v>
      </c>
    </row>
    <row r="120" spans="2:2" x14ac:dyDescent="0.3">
      <c r="B120">
        <v>575</v>
      </c>
    </row>
    <row r="121" spans="2:2" x14ac:dyDescent="0.3">
      <c r="B121">
        <v>580</v>
      </c>
    </row>
    <row r="122" spans="2:2" x14ac:dyDescent="0.3">
      <c r="B122">
        <v>585</v>
      </c>
    </row>
    <row r="123" spans="2:2" x14ac:dyDescent="0.3">
      <c r="B123">
        <v>590</v>
      </c>
    </row>
    <row r="124" spans="2:2" x14ac:dyDescent="0.3">
      <c r="B124">
        <v>595</v>
      </c>
    </row>
    <row r="125" spans="2:2" x14ac:dyDescent="0.3">
      <c r="B125">
        <v>600</v>
      </c>
    </row>
    <row r="126" spans="2:2" x14ac:dyDescent="0.3">
      <c r="B126">
        <v>605</v>
      </c>
    </row>
    <row r="127" spans="2:2" x14ac:dyDescent="0.3">
      <c r="B127">
        <v>610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87A86-1593-4C87-9DB8-9BEECF29566F}">
  <dimension ref="A1:P129"/>
  <sheetViews>
    <sheetView zoomScale="115" zoomScaleNormal="115" workbookViewId="0">
      <selection activeCell="K18" sqref="K18"/>
    </sheetView>
  </sheetViews>
  <sheetFormatPr defaultRowHeight="14.4" x14ac:dyDescent="0.3"/>
  <sheetData>
    <row r="1" spans="1:14" x14ac:dyDescent="0.3">
      <c r="A1" s="1" t="s">
        <v>51</v>
      </c>
    </row>
    <row r="2" spans="1:14" x14ac:dyDescent="0.3">
      <c r="A2" s="1" t="s">
        <v>52</v>
      </c>
    </row>
    <row r="4" spans="1:14" x14ac:dyDescent="0.3">
      <c r="A4" s="1" t="s">
        <v>2</v>
      </c>
    </row>
    <row r="5" spans="1:14" x14ac:dyDescent="0.3">
      <c r="A5" s="1" t="s">
        <v>53</v>
      </c>
    </row>
    <row r="7" spans="1:14" x14ac:dyDescent="0.3">
      <c r="B7" s="1" t="s">
        <v>54</v>
      </c>
    </row>
    <row r="8" spans="1:14" x14ac:dyDescent="0.3">
      <c r="B8">
        <v>0.5</v>
      </c>
      <c r="D8" s="1" t="s">
        <v>6</v>
      </c>
    </row>
    <row r="9" spans="1:14" x14ac:dyDescent="0.3">
      <c r="B9">
        <v>1</v>
      </c>
      <c r="L9" s="1" t="s">
        <v>11</v>
      </c>
      <c r="M9" s="1" t="s">
        <v>12</v>
      </c>
      <c r="N9" s="1" t="s">
        <v>13</v>
      </c>
    </row>
    <row r="10" spans="1:14" x14ac:dyDescent="0.3">
      <c r="B10">
        <v>0.2</v>
      </c>
      <c r="D10" s="1" t="s">
        <v>8</v>
      </c>
      <c r="L10" s="2">
        <f>QUARTILE(B8:B129,1)</f>
        <v>0.4</v>
      </c>
      <c r="M10" s="2">
        <f>QUARTILE(B8:B129,2)</f>
        <v>0.7</v>
      </c>
      <c r="N10" s="2">
        <f>QUARTILE(B8:B129,3)</f>
        <v>0.9</v>
      </c>
    </row>
    <row r="11" spans="1:14" x14ac:dyDescent="0.3">
      <c r="B11">
        <v>0.7</v>
      </c>
      <c r="D11" s="1" t="s">
        <v>55</v>
      </c>
      <c r="L11" s="1"/>
      <c r="M11" s="1"/>
      <c r="N11" s="1"/>
    </row>
    <row r="12" spans="1:14" x14ac:dyDescent="0.3">
      <c r="B12">
        <v>0.3</v>
      </c>
      <c r="L12" s="1"/>
      <c r="M12" s="1"/>
      <c r="N12" s="1"/>
    </row>
    <row r="13" spans="1:14" x14ac:dyDescent="0.3">
      <c r="B13">
        <v>0.9</v>
      </c>
      <c r="L13" s="1"/>
      <c r="M13" s="1"/>
      <c r="N13" s="1"/>
    </row>
    <row r="14" spans="1:14" x14ac:dyDescent="0.3">
      <c r="B14">
        <v>1.2</v>
      </c>
      <c r="L14" s="1" t="s">
        <v>15</v>
      </c>
      <c r="M14" s="1" t="s">
        <v>29</v>
      </c>
      <c r="N14" s="1" t="s">
        <v>16</v>
      </c>
    </row>
    <row r="15" spans="1:14" x14ac:dyDescent="0.3">
      <c r="B15">
        <v>0.6</v>
      </c>
      <c r="D15" s="1" t="s">
        <v>56</v>
      </c>
      <c r="L15" s="2">
        <f>PERCENTILE(B8:B129,0.25)</f>
        <v>0.4</v>
      </c>
      <c r="M15" s="2">
        <f>PERCENTILE(B8:B129,0.5)</f>
        <v>0.7</v>
      </c>
      <c r="N15" s="2">
        <f>PERCENTILE(B8:B129,0.75)</f>
        <v>0.9</v>
      </c>
    </row>
    <row r="16" spans="1:14" x14ac:dyDescent="0.3">
      <c r="B16">
        <v>0.4</v>
      </c>
      <c r="D16" s="1" t="s">
        <v>55</v>
      </c>
    </row>
    <row r="17" spans="2:16" x14ac:dyDescent="0.3">
      <c r="B17">
        <v>1.1000000000000001</v>
      </c>
    </row>
    <row r="18" spans="2:16" x14ac:dyDescent="0.3">
      <c r="B18">
        <v>0.8</v>
      </c>
    </row>
    <row r="19" spans="2:16" x14ac:dyDescent="0.3">
      <c r="B19">
        <v>0.5</v>
      </c>
    </row>
    <row r="20" spans="2:16" x14ac:dyDescent="0.3">
      <c r="B20">
        <v>0.3</v>
      </c>
      <c r="D20" s="1" t="s">
        <v>18</v>
      </c>
    </row>
    <row r="21" spans="2:16" x14ac:dyDescent="0.3">
      <c r="B21">
        <v>0.6</v>
      </c>
      <c r="D21" s="1" t="s">
        <v>57</v>
      </c>
    </row>
    <row r="22" spans="2:16" x14ac:dyDescent="0.3">
      <c r="B22">
        <v>1</v>
      </c>
      <c r="D22" s="2" t="s">
        <v>59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x14ac:dyDescent="0.3">
      <c r="B23">
        <v>0.4</v>
      </c>
    </row>
    <row r="24" spans="2:16" x14ac:dyDescent="0.3">
      <c r="B24">
        <v>0.5</v>
      </c>
    </row>
    <row r="25" spans="2:16" x14ac:dyDescent="0.3">
      <c r="B25">
        <v>0.7</v>
      </c>
    </row>
    <row r="26" spans="2:16" x14ac:dyDescent="0.3">
      <c r="B26">
        <v>0.9</v>
      </c>
    </row>
    <row r="27" spans="2:16" x14ac:dyDescent="0.3">
      <c r="B27">
        <v>1.3</v>
      </c>
    </row>
    <row r="28" spans="2:16" x14ac:dyDescent="0.3">
      <c r="B28">
        <v>0.8</v>
      </c>
    </row>
    <row r="29" spans="2:16" x14ac:dyDescent="0.3">
      <c r="B29">
        <v>0.6</v>
      </c>
    </row>
    <row r="30" spans="2:16" x14ac:dyDescent="0.3">
      <c r="B30">
        <v>0.4</v>
      </c>
    </row>
    <row r="31" spans="2:16" x14ac:dyDescent="0.3">
      <c r="B31">
        <v>0.7</v>
      </c>
    </row>
    <row r="32" spans="2:16" x14ac:dyDescent="0.3">
      <c r="B32">
        <v>0.9</v>
      </c>
    </row>
    <row r="33" spans="2:2" x14ac:dyDescent="0.3">
      <c r="B33">
        <v>0.5</v>
      </c>
    </row>
    <row r="34" spans="2:2" x14ac:dyDescent="0.3">
      <c r="B34">
        <v>0.2</v>
      </c>
    </row>
    <row r="35" spans="2:2" x14ac:dyDescent="0.3">
      <c r="B35">
        <v>1</v>
      </c>
    </row>
    <row r="36" spans="2:2" x14ac:dyDescent="0.3">
      <c r="B36">
        <v>0.8</v>
      </c>
    </row>
    <row r="37" spans="2:2" x14ac:dyDescent="0.3">
      <c r="B37">
        <v>0.3</v>
      </c>
    </row>
    <row r="38" spans="2:2" x14ac:dyDescent="0.3">
      <c r="B38">
        <v>0.6</v>
      </c>
    </row>
    <row r="39" spans="2:2" x14ac:dyDescent="0.3">
      <c r="B39">
        <v>0.4</v>
      </c>
    </row>
    <row r="40" spans="2:2" x14ac:dyDescent="0.3">
      <c r="B40">
        <v>0.7</v>
      </c>
    </row>
    <row r="41" spans="2:2" x14ac:dyDescent="0.3">
      <c r="B41">
        <v>0.9</v>
      </c>
    </row>
    <row r="42" spans="2:2" x14ac:dyDescent="0.3">
      <c r="B42">
        <v>1.2</v>
      </c>
    </row>
    <row r="43" spans="2:2" x14ac:dyDescent="0.3">
      <c r="B43">
        <v>0.8</v>
      </c>
    </row>
    <row r="44" spans="2:2" x14ac:dyDescent="0.3">
      <c r="B44">
        <v>0.3</v>
      </c>
    </row>
    <row r="45" spans="2:2" x14ac:dyDescent="0.3">
      <c r="B45">
        <v>0.6</v>
      </c>
    </row>
    <row r="46" spans="2:2" x14ac:dyDescent="0.3">
      <c r="B46">
        <v>0.5</v>
      </c>
    </row>
    <row r="47" spans="2:2" x14ac:dyDescent="0.3">
      <c r="B47">
        <v>0.4</v>
      </c>
    </row>
    <row r="48" spans="2:2" x14ac:dyDescent="0.3">
      <c r="B48">
        <v>0.7</v>
      </c>
    </row>
    <row r="49" spans="2:2" x14ac:dyDescent="0.3">
      <c r="B49">
        <v>0.9</v>
      </c>
    </row>
    <row r="50" spans="2:2" x14ac:dyDescent="0.3">
      <c r="B50">
        <v>1.1000000000000001</v>
      </c>
    </row>
    <row r="51" spans="2:2" x14ac:dyDescent="0.3">
      <c r="B51">
        <v>0.3</v>
      </c>
    </row>
    <row r="52" spans="2:2" x14ac:dyDescent="0.3">
      <c r="B52">
        <v>1.4</v>
      </c>
    </row>
    <row r="53" spans="2:2" x14ac:dyDescent="0.3">
      <c r="B53">
        <v>0</v>
      </c>
    </row>
    <row r="54" spans="2:2" x14ac:dyDescent="0.3">
      <c r="B54">
        <v>9</v>
      </c>
    </row>
    <row r="55" spans="2:2" x14ac:dyDescent="0.3">
      <c r="B55">
        <v>0.6</v>
      </c>
    </row>
    <row r="56" spans="2:2" x14ac:dyDescent="0.3">
      <c r="B56">
        <v>0.2</v>
      </c>
    </row>
    <row r="57" spans="2:2" x14ac:dyDescent="0.3">
      <c r="B57">
        <v>1.5</v>
      </c>
    </row>
    <row r="58" spans="2:2" x14ac:dyDescent="0.3">
      <c r="B58">
        <v>1</v>
      </c>
    </row>
    <row r="59" spans="2:2" x14ac:dyDescent="0.3">
      <c r="B59">
        <v>0.6</v>
      </c>
    </row>
    <row r="60" spans="2:2" x14ac:dyDescent="0.3">
      <c r="B60">
        <v>0.4</v>
      </c>
    </row>
    <row r="61" spans="2:2" x14ac:dyDescent="0.3">
      <c r="B61">
        <v>0.7</v>
      </c>
    </row>
    <row r="62" spans="2:2" x14ac:dyDescent="0.3">
      <c r="B62">
        <v>1</v>
      </c>
    </row>
    <row r="63" spans="2:2" x14ac:dyDescent="0.3">
      <c r="B63">
        <v>0.8</v>
      </c>
    </row>
    <row r="64" spans="2:2" x14ac:dyDescent="0.3">
      <c r="B64">
        <v>0.3</v>
      </c>
    </row>
    <row r="65" spans="2:2" x14ac:dyDescent="0.3">
      <c r="B65">
        <v>0.5</v>
      </c>
    </row>
    <row r="66" spans="2:2" x14ac:dyDescent="0.3">
      <c r="B66">
        <v>0.8</v>
      </c>
    </row>
    <row r="67" spans="2:2" x14ac:dyDescent="0.3">
      <c r="B67">
        <v>0.6</v>
      </c>
    </row>
    <row r="68" spans="2:2" x14ac:dyDescent="0.3">
      <c r="B68">
        <v>0.3</v>
      </c>
    </row>
    <row r="69" spans="2:2" x14ac:dyDescent="0.3">
      <c r="B69">
        <v>0.9</v>
      </c>
    </row>
    <row r="70" spans="2:2" x14ac:dyDescent="0.3">
      <c r="B70">
        <v>0.4</v>
      </c>
    </row>
    <row r="71" spans="2:2" x14ac:dyDescent="0.3">
      <c r="B71">
        <v>0.7</v>
      </c>
    </row>
    <row r="72" spans="2:2" x14ac:dyDescent="0.3">
      <c r="B72">
        <v>0.9</v>
      </c>
    </row>
    <row r="73" spans="2:2" x14ac:dyDescent="0.3">
      <c r="B73">
        <v>1</v>
      </c>
    </row>
    <row r="74" spans="2:2" x14ac:dyDescent="0.3">
      <c r="B74">
        <v>0.8</v>
      </c>
    </row>
    <row r="75" spans="2:2" x14ac:dyDescent="0.3">
      <c r="B75">
        <v>0.3</v>
      </c>
    </row>
    <row r="76" spans="2:2" x14ac:dyDescent="0.3">
      <c r="B76">
        <v>0.5</v>
      </c>
    </row>
    <row r="77" spans="2:2" x14ac:dyDescent="0.3">
      <c r="B77">
        <v>0.6</v>
      </c>
    </row>
    <row r="78" spans="2:2" x14ac:dyDescent="0.3">
      <c r="B78">
        <v>0.4</v>
      </c>
    </row>
    <row r="79" spans="2:2" x14ac:dyDescent="0.3">
      <c r="B79">
        <v>0.7</v>
      </c>
    </row>
    <row r="80" spans="2:2" x14ac:dyDescent="0.3">
      <c r="B80">
        <v>0.9</v>
      </c>
    </row>
    <row r="81" spans="2:2" x14ac:dyDescent="0.3">
      <c r="B81">
        <v>1.1000000000000001</v>
      </c>
    </row>
    <row r="82" spans="2:2" x14ac:dyDescent="0.3">
      <c r="B82">
        <v>0.8</v>
      </c>
    </row>
    <row r="83" spans="2:2" x14ac:dyDescent="0.3">
      <c r="B83">
        <v>0.3</v>
      </c>
    </row>
    <row r="84" spans="2:2" x14ac:dyDescent="0.3">
      <c r="B84">
        <v>0.5</v>
      </c>
    </row>
    <row r="85" spans="2:2" x14ac:dyDescent="0.3">
      <c r="B85">
        <v>0.6</v>
      </c>
    </row>
    <row r="86" spans="2:2" x14ac:dyDescent="0.3">
      <c r="B86">
        <v>0.4</v>
      </c>
    </row>
    <row r="87" spans="2:2" x14ac:dyDescent="0.3">
      <c r="B87">
        <v>0.7</v>
      </c>
    </row>
    <row r="88" spans="2:2" x14ac:dyDescent="0.3">
      <c r="B88">
        <v>0.9</v>
      </c>
    </row>
    <row r="89" spans="2:2" x14ac:dyDescent="0.3">
      <c r="B89">
        <v>1</v>
      </c>
    </row>
    <row r="90" spans="2:2" x14ac:dyDescent="0.3">
      <c r="B90">
        <v>0.8</v>
      </c>
    </row>
    <row r="91" spans="2:2" x14ac:dyDescent="0.3">
      <c r="B91">
        <v>0.3</v>
      </c>
    </row>
    <row r="92" spans="2:2" x14ac:dyDescent="0.3">
      <c r="B92">
        <v>0.5</v>
      </c>
    </row>
    <row r="93" spans="2:2" x14ac:dyDescent="0.3">
      <c r="B93">
        <v>0.6</v>
      </c>
    </row>
    <row r="94" spans="2:2" x14ac:dyDescent="0.3">
      <c r="B94">
        <v>0.4</v>
      </c>
    </row>
    <row r="95" spans="2:2" x14ac:dyDescent="0.3">
      <c r="B95">
        <v>0.7</v>
      </c>
    </row>
    <row r="96" spans="2:2" x14ac:dyDescent="0.3">
      <c r="B96">
        <v>0.9</v>
      </c>
    </row>
    <row r="97" spans="2:2" x14ac:dyDescent="0.3">
      <c r="B97">
        <v>1.1000000000000001</v>
      </c>
    </row>
    <row r="98" spans="2:2" x14ac:dyDescent="0.3">
      <c r="B98">
        <v>0.8</v>
      </c>
    </row>
    <row r="99" spans="2:2" x14ac:dyDescent="0.3">
      <c r="B99">
        <v>0.3</v>
      </c>
    </row>
    <row r="100" spans="2:2" x14ac:dyDescent="0.3">
      <c r="B100">
        <v>0.5</v>
      </c>
    </row>
    <row r="101" spans="2:2" x14ac:dyDescent="0.3">
      <c r="B101">
        <v>0.6</v>
      </c>
    </row>
    <row r="102" spans="2:2" x14ac:dyDescent="0.3">
      <c r="B102">
        <v>0.4</v>
      </c>
    </row>
    <row r="103" spans="2:2" x14ac:dyDescent="0.3">
      <c r="B103">
        <v>0.7</v>
      </c>
    </row>
    <row r="104" spans="2:2" x14ac:dyDescent="0.3">
      <c r="B104">
        <v>0.9</v>
      </c>
    </row>
    <row r="105" spans="2:2" x14ac:dyDescent="0.3">
      <c r="B105">
        <v>1</v>
      </c>
    </row>
    <row r="106" spans="2:2" x14ac:dyDescent="0.3">
      <c r="B106">
        <v>0.8</v>
      </c>
    </row>
    <row r="107" spans="2:2" x14ac:dyDescent="0.3">
      <c r="B107">
        <v>0.3</v>
      </c>
    </row>
    <row r="108" spans="2:2" x14ac:dyDescent="0.3">
      <c r="B108">
        <v>0.5</v>
      </c>
    </row>
    <row r="109" spans="2:2" x14ac:dyDescent="0.3">
      <c r="B109">
        <v>0.6</v>
      </c>
    </row>
    <row r="110" spans="2:2" x14ac:dyDescent="0.3">
      <c r="B110">
        <v>0.4</v>
      </c>
    </row>
    <row r="111" spans="2:2" x14ac:dyDescent="0.3">
      <c r="B111">
        <v>0.7</v>
      </c>
    </row>
    <row r="112" spans="2:2" x14ac:dyDescent="0.3">
      <c r="B112">
        <v>0.9</v>
      </c>
    </row>
    <row r="113" spans="2:2" x14ac:dyDescent="0.3">
      <c r="B113">
        <v>1.1000000000000001</v>
      </c>
    </row>
    <row r="114" spans="2:2" x14ac:dyDescent="0.3">
      <c r="B114">
        <v>0.8</v>
      </c>
    </row>
    <row r="115" spans="2:2" x14ac:dyDescent="0.3">
      <c r="B115">
        <v>0.3</v>
      </c>
    </row>
    <row r="116" spans="2:2" x14ac:dyDescent="0.3">
      <c r="B116">
        <v>0.5</v>
      </c>
    </row>
    <row r="117" spans="2:2" x14ac:dyDescent="0.3">
      <c r="B117">
        <v>0.6</v>
      </c>
    </row>
    <row r="118" spans="2:2" x14ac:dyDescent="0.3">
      <c r="B118">
        <v>0.4</v>
      </c>
    </row>
    <row r="119" spans="2:2" x14ac:dyDescent="0.3">
      <c r="B119">
        <v>0.7</v>
      </c>
    </row>
    <row r="120" spans="2:2" x14ac:dyDescent="0.3">
      <c r="B120">
        <v>0.9</v>
      </c>
    </row>
    <row r="121" spans="2:2" x14ac:dyDescent="0.3">
      <c r="B121">
        <v>1</v>
      </c>
    </row>
    <row r="122" spans="2:2" x14ac:dyDescent="0.3">
      <c r="B122">
        <v>0.8</v>
      </c>
    </row>
    <row r="123" spans="2:2" x14ac:dyDescent="0.3">
      <c r="B123">
        <v>0.3</v>
      </c>
    </row>
    <row r="124" spans="2:2" x14ac:dyDescent="0.3">
      <c r="B124">
        <v>0.5</v>
      </c>
    </row>
    <row r="125" spans="2:2" x14ac:dyDescent="0.3">
      <c r="B125">
        <v>0.6</v>
      </c>
    </row>
    <row r="126" spans="2:2" x14ac:dyDescent="0.3">
      <c r="B126">
        <v>0.4</v>
      </c>
    </row>
    <row r="127" spans="2:2" x14ac:dyDescent="0.3">
      <c r="B127">
        <v>0.7</v>
      </c>
    </row>
    <row r="128" spans="2:2" x14ac:dyDescent="0.3">
      <c r="B128">
        <v>0.9</v>
      </c>
    </row>
    <row r="129" spans="2:2" x14ac:dyDescent="0.3">
      <c r="B129"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Jose</dc:creator>
  <cp:lastModifiedBy>Jenny Jose</cp:lastModifiedBy>
  <dcterms:created xsi:type="dcterms:W3CDTF">2015-06-05T18:17:20Z</dcterms:created>
  <dcterms:modified xsi:type="dcterms:W3CDTF">2024-02-26T05:25:50Z</dcterms:modified>
</cp:coreProperties>
</file>