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C4A5C08A-C664-C84B-902A-DA33BD3BE125}" xr6:coauthVersionLast="36" xr6:coauthVersionMax="36" xr10:uidLastSave="{00000000-0000-0000-0000-000000000000}"/>
  <bookViews>
    <workbookView xWindow="11960" yWindow="5960" windowWidth="27640" windowHeight="16940" xr2:uid="{00000000-000D-0000-FFFF-FFFF00000000}"/>
  </bookViews>
  <sheets>
    <sheet name="53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<sst xmlns="http://schemas.openxmlformats.org/spreadsheetml/2006/main" count="395" uniqueCount="35">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</sst>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53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1.6170180000000001</v>
      </c>
      <c r="J2">
        <f>COUNT(B:B)</f>
        <v>92</v>
      </c>
      <c r="K2">
        <f>COUNTIF(F:F, "reward")</f>
        <v>48</v>
      </c>
      <c r="L2">
        <f>COUNTIFS(F:F,"reward", G:G,"congruent")</f>
        <v>30</v>
      </c>
      <c r="M2">
        <f>COUNTIFS(F:F,"reward", G:G,"incongruent")</f>
        <v>18</v>
      </c>
      <c r="N2">
        <f>COUNTIF(F:F, "punish")</f>
        <v>44</v>
      </c>
      <c r="O2">
        <f>COUNTIFS(F:F,"punish", G:G,"congruent")</f>
        <v>31</v>
      </c>
      <c r="P2">
        <f>COUNTIFS(F:F,"reward", G:G,"incongruent")</f>
        <v>18</v>
      </c>
      <c r="Q2" s="2">
        <f>AVERAGEIF(C:C,"run01",H:H)</f>
        <v>1.6114491739130434</v>
      </c>
      <c r="R2" s="2">
        <f>AVERAGEIF(C:C,"run02",H:H)</f>
        <v>1.6004555909090912</v>
      </c>
      <c r="S2" s="2">
        <f>AVERAGEIF(C:C,"run03",H:H)</f>
        <v>1.6006395199999996</v>
      </c>
      <c r="T2" s="2">
        <f>AVERAGEIF(C:C,"run04",H:H)</f>
        <v>1.6046676363636359</v>
      </c>
      <c r="U2" s="2">
        <f>AVERAGEIF(D:D,"12",H:H)</f>
        <v>1.6029124242424238</v>
      </c>
      <c r="V2" s="2">
        <f>AVERAGEIF(D:D,"34",H:H)</f>
        <v>1.6045387692307693</v>
      </c>
      <c r="W2" s="2">
        <f>AVERAGEIF(D:D,"56",H:H)</f>
        <v>1.6053912727272726</v>
      </c>
      <c r="X2" s="3">
        <f>COUNTIF(E:E,"corr")/COUNT(B:B)</f>
        <v>0.46739130434782611</v>
      </c>
      <c r="Y2" s="3">
        <f>COUNTIFS(E:E,"corr",C:C,"run01")/COUNTIF(C:C,"run01")</f>
        <v>0.34782608695652173</v>
      </c>
      <c r="Z2" s="3">
        <f>COUNTIFS(E:E,"corr",C:C,"run02")/COUNTIF(C:C,"run02")</f>
        <v>0.54545454545454541</v>
      </c>
      <c r="AA2" s="3">
        <f>COUNTIFS(E:E,"corr",C:C,"run03")/COUNTIF(C:C,"run03")</f>
        <v>0.48</v>
      </c>
      <c r="AB2" s="3">
        <f>COUNTIFS(E:E,"corr",C:C,"run04")/COUNTIF(C:C,"run04")</f>
        <v>0.5</v>
      </c>
      <c r="AC2">
        <f>COUNTIFS(E:E,"corr",D:D,"12",C:C,"run01")/COUNTIFS(C:C,"run01",D:D,"12")</f>
        <v>0.6</v>
      </c>
      <c r="AD2">
        <f>COUNTIFS(E:E,"corr",D:D,"12",C:C,"run02")/COUNTIFS(C:C,"run02",D:D,"12")</f>
        <v>0.7142857142857143</v>
      </c>
      <c r="AE2">
        <f>COUNTIFS(E:E,"corr",D:D,"12",C:C,"run03")/COUNTIFS(C:C,"run03",D:D,"12")</f>
        <v>0.5</v>
      </c>
      <c r="AF2">
        <f>COUNTIFS(E:E,"corr",D:D,"12",C:C,"run04")/COUNTIFS(C:C,"run04",D:D,"12")</f>
        <v>0.63636363636363635</v>
      </c>
      <c r="AG2">
        <f>COUNTIFS(C:C,"run01",D:D,"12")</f>
        <v>5</v>
      </c>
      <c r="AH2">
        <f>COUNTIFS(C:C,"run02",D:D,"12")</f>
        <v>7</v>
      </c>
      <c r="AI2">
        <f>COUNTIFS(C:C,"run03",D:D,"12")</f>
        <v>10</v>
      </c>
      <c r="AJ2">
        <f>COUNTIFS(C:C,"run04",D:D,"12")</f>
        <v>11</v>
      </c>
      <c r="AK2">
        <f>COUNTIFS(E:E,"corr",D:D,"34",C:C,"run01")/COUNTIFS(C:C,"run01",D:D,"34")</f>
        <v>0.25</v>
      </c>
      <c r="AL2">
        <f>COUNTIFS(E:E,"corr",D:D,"34",C:C,"run02")/COUNTIFS(C:C,"run02",D:D,"34")</f>
        <v>0.33333333333333331</v>
      </c>
      <c r="AM2">
        <f>COUNTIFS(E:E,"corr",D:D,"34",C:C,"run03")/COUNTIFS(C:C,"run03",D:D,"34")</f>
        <v>0.4</v>
      </c>
      <c r="AN2">
        <f>COUNTIFS(E:E,"corr",D:D,"34",C:C,"run04")/COUNTIFS(C:C,"run04",D:D,"34")</f>
        <v>0.25</v>
      </c>
      <c r="AO2">
        <f>COUNTIFS(C:C,"run01",D:D,"34")</f>
        <v>8</v>
      </c>
      <c r="AP2">
        <f>COUNTIFS(C:C,"run02",D:D,"34")</f>
        <v>9</v>
      </c>
      <c r="AQ2">
        <f>COUNTIFS(C:C,"run03",D:D,"34")</f>
        <v>5</v>
      </c>
      <c r="AR2">
        <f>COUNTIFS(C:C,"run04",D:D,"34")</f>
        <v>4</v>
      </c>
      <c r="AS2">
        <f>COUNTIFS(E:E,"corr",D:D,"56",C:C,"run01")/COUNTIFS(C:C,"run01",D:D,"56")</f>
        <v>0.3</v>
      </c>
      <c r="AT2">
        <f>COUNTIFS(E:E,"corr",D:D,"56",C:C,"run02")/COUNTIFS(C:C,"run02",D:D,"56")</f>
        <v>0.66666666666666663</v>
      </c>
      <c r="AU2">
        <f>COUNTIFS(E:E,"corr",D:D,"56",C:C,"run03")/COUNTIFS(C:C,"run03",D:D,"56")</f>
        <v>0.5</v>
      </c>
      <c r="AV2">
        <f>COUNTIFS(E:E,"corr",D:D,"56",C:C,"run04")/COUNTIFS(C:C,"run04",D:D,"56")</f>
        <v>0.42857142857142855</v>
      </c>
      <c r="AW2">
        <f>COUNTIFS(C:C,"run01",D:D,"56")</f>
        <v>10</v>
      </c>
      <c r="AX2">
        <f>COUNTIFS(C:C,"run02",D:D,"56")</f>
        <v>6</v>
      </c>
      <c r="AY2">
        <f>COUNTIFS(C:C,"run03",D:D,"56")</f>
        <v>10</v>
      </c>
      <c r="AZ2">
        <f>COUNTIFS(C:C,"run04",D:D,"56")</f>
        <v>7</v>
      </c>
    </row>
    <row r="3" spans="1:52" x14ac:dyDescent="0.2">
      <c r="A3">
        <v>53</v>
      </c>
      <c r="B3">
        <v>2</v>
      </c>
      <c r="C3" t="s">
        <v>10</v>
      </c>
      <c r="D3">
        <v>56</v>
      </c>
      <c r="E3" t="s">
        <v>11</v>
      </c>
      <c r="F3" t="s">
        <v>0</v>
      </c>
      <c r="G3" t="s">
        <v>1</v>
      </c>
      <c r="H3">
        <v>1.631327</v>
      </c>
    </row>
    <row r="4" spans="1:52" x14ac:dyDescent="0.2">
      <c r="A4">
        <v>53</v>
      </c>
      <c r="B4">
        <v>3</v>
      </c>
      <c r="C4" t="s">
        <v>10</v>
      </c>
      <c r="D4">
        <v>56</v>
      </c>
      <c r="E4" t="s">
        <v>11</v>
      </c>
      <c r="F4" t="s">
        <v>0</v>
      </c>
      <c r="G4" t="s">
        <v>1</v>
      </c>
      <c r="H4">
        <v>1.596554</v>
      </c>
    </row>
    <row r="5" spans="1:52" x14ac:dyDescent="0.2">
      <c r="A5">
        <v>53</v>
      </c>
      <c r="B5">
        <v>4</v>
      </c>
      <c r="C5" t="s">
        <v>10</v>
      </c>
      <c r="D5">
        <v>34</v>
      </c>
      <c r="E5" t="s">
        <v>11</v>
      </c>
      <c r="F5" t="s">
        <v>0</v>
      </c>
      <c r="G5" t="s">
        <v>1</v>
      </c>
      <c r="H5">
        <v>1.593726</v>
      </c>
    </row>
    <row r="6" spans="1:52" x14ac:dyDescent="0.2">
      <c r="A6">
        <v>53</v>
      </c>
      <c r="B6">
        <v>5</v>
      </c>
      <c r="C6" t="s">
        <v>10</v>
      </c>
      <c r="D6">
        <v>34</v>
      </c>
      <c r="E6" t="s">
        <v>12</v>
      </c>
      <c r="F6" t="s">
        <v>2</v>
      </c>
      <c r="G6" t="s">
        <v>1</v>
      </c>
      <c r="H6">
        <v>1.6252519999999999</v>
      </c>
    </row>
    <row r="7" spans="1:52" x14ac:dyDescent="0.2">
      <c r="A7">
        <v>53</v>
      </c>
      <c r="B7">
        <v>6</v>
      </c>
      <c r="C7" t="s">
        <v>10</v>
      </c>
      <c r="D7">
        <v>34</v>
      </c>
      <c r="E7" t="s">
        <v>11</v>
      </c>
      <c r="F7" t="s">
        <v>0</v>
      </c>
      <c r="G7" t="s">
        <v>1</v>
      </c>
      <c r="H7">
        <v>1.6069800000000001</v>
      </c>
    </row>
    <row r="8" spans="1:52" x14ac:dyDescent="0.2">
      <c r="A8">
        <v>53</v>
      </c>
      <c r="B8">
        <v>7</v>
      </c>
      <c r="C8" t="s">
        <v>10</v>
      </c>
      <c r="D8">
        <v>56</v>
      </c>
      <c r="E8" t="s">
        <v>11</v>
      </c>
      <c r="F8" t="s">
        <v>2</v>
      </c>
      <c r="G8" t="s">
        <v>3</v>
      </c>
      <c r="H8">
        <v>1.605667</v>
      </c>
    </row>
    <row r="9" spans="1:52" x14ac:dyDescent="0.2">
      <c r="A9">
        <v>53</v>
      </c>
      <c r="B9">
        <v>8</v>
      </c>
      <c r="C9" t="s">
        <v>10</v>
      </c>
      <c r="D9">
        <v>56</v>
      </c>
      <c r="E9" t="s">
        <v>11</v>
      </c>
      <c r="F9" t="s">
        <v>0</v>
      </c>
      <c r="G9" t="s">
        <v>1</v>
      </c>
      <c r="H9">
        <v>1.6359049999999999</v>
      </c>
    </row>
    <row r="10" spans="1:52" x14ac:dyDescent="0.2">
      <c r="A10">
        <v>53</v>
      </c>
      <c r="B10">
        <v>9</v>
      </c>
      <c r="C10" t="s">
        <v>10</v>
      </c>
      <c r="D10">
        <v>12</v>
      </c>
      <c r="E10" t="s">
        <v>12</v>
      </c>
      <c r="F10" t="s">
        <v>2</v>
      </c>
      <c r="G10" t="s">
        <v>1</v>
      </c>
      <c r="H10">
        <v>1.602203</v>
      </c>
    </row>
    <row r="11" spans="1:52" x14ac:dyDescent="0.2">
      <c r="A11">
        <v>53</v>
      </c>
      <c r="B11">
        <v>10</v>
      </c>
      <c r="C11" t="s">
        <v>10</v>
      </c>
      <c r="D11">
        <v>34</v>
      </c>
      <c r="E11" t="s">
        <v>11</v>
      </c>
      <c r="F11" t="s">
        <v>0</v>
      </c>
      <c r="G11" t="s">
        <v>1</v>
      </c>
      <c r="H11">
        <v>1.600371</v>
      </c>
    </row>
    <row r="12" spans="1:52" x14ac:dyDescent="0.2">
      <c r="A12">
        <v>53</v>
      </c>
      <c r="B12">
        <v>11</v>
      </c>
      <c r="C12" t="s">
        <v>10</v>
      </c>
      <c r="D12">
        <v>56</v>
      </c>
      <c r="E12" t="s">
        <v>11</v>
      </c>
      <c r="F12" t="s">
        <v>0</v>
      </c>
      <c r="G12" t="s">
        <v>1</v>
      </c>
      <c r="H12">
        <v>1.6157269999999999</v>
      </c>
    </row>
    <row r="13" spans="1:52" x14ac:dyDescent="0.2">
      <c r="A13">
        <v>53</v>
      </c>
      <c r="B13">
        <v>12</v>
      </c>
      <c r="C13" t="s">
        <v>10</v>
      </c>
      <c r="D13">
        <v>34</v>
      </c>
      <c r="E13" t="s">
        <v>11</v>
      </c>
      <c r="F13" t="s">
        <v>2</v>
      </c>
      <c r="G13" t="s">
        <v>3</v>
      </c>
      <c r="H13">
        <v>1.6135280000000001</v>
      </c>
    </row>
    <row r="14" spans="1:52" x14ac:dyDescent="0.2">
      <c r="A14">
        <v>53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1.612268</v>
      </c>
    </row>
    <row r="15" spans="1:52" x14ac:dyDescent="0.2">
      <c r="A15">
        <v>53</v>
      </c>
      <c r="B15">
        <v>14</v>
      </c>
      <c r="C15" t="s">
        <v>10</v>
      </c>
      <c r="D15">
        <v>56</v>
      </c>
      <c r="E15" t="s">
        <v>12</v>
      </c>
      <c r="F15" t="s">
        <v>0</v>
      </c>
      <c r="G15" t="s">
        <v>3</v>
      </c>
      <c r="H15">
        <v>1.593761</v>
      </c>
    </row>
    <row r="16" spans="1:52" x14ac:dyDescent="0.2">
      <c r="A16">
        <v>53</v>
      </c>
      <c r="B16">
        <v>15</v>
      </c>
      <c r="C16" t="s">
        <v>10</v>
      </c>
      <c r="D16">
        <v>34</v>
      </c>
      <c r="E16" t="s">
        <v>12</v>
      </c>
      <c r="F16" t="s">
        <v>0</v>
      </c>
      <c r="G16" t="s">
        <v>3</v>
      </c>
      <c r="H16">
        <v>1.608609</v>
      </c>
    </row>
    <row r="17" spans="1:8" x14ac:dyDescent="0.2">
      <c r="A17">
        <v>53</v>
      </c>
      <c r="B17">
        <v>16</v>
      </c>
      <c r="C17" t="s">
        <v>10</v>
      </c>
      <c r="D17">
        <v>34</v>
      </c>
      <c r="E17" t="s">
        <v>11</v>
      </c>
      <c r="F17" t="s">
        <v>0</v>
      </c>
      <c r="G17" t="s">
        <v>1</v>
      </c>
      <c r="H17">
        <v>1.6067610000000001</v>
      </c>
    </row>
    <row r="18" spans="1:8" x14ac:dyDescent="0.2">
      <c r="A18">
        <v>53</v>
      </c>
      <c r="B18">
        <v>17</v>
      </c>
      <c r="C18" t="s">
        <v>10</v>
      </c>
      <c r="D18">
        <v>12</v>
      </c>
      <c r="E18" t="s">
        <v>12</v>
      </c>
      <c r="F18" t="s">
        <v>2</v>
      </c>
      <c r="G18" t="s">
        <v>1</v>
      </c>
      <c r="H18">
        <v>1.6040350000000001</v>
      </c>
    </row>
    <row r="19" spans="1:8" x14ac:dyDescent="0.2">
      <c r="A19">
        <v>53</v>
      </c>
      <c r="B19">
        <v>18</v>
      </c>
      <c r="C19" t="s">
        <v>10</v>
      </c>
      <c r="D19">
        <v>56</v>
      </c>
      <c r="E19" t="s">
        <v>11</v>
      </c>
      <c r="F19" t="s">
        <v>2</v>
      </c>
      <c r="G19" t="s">
        <v>3</v>
      </c>
      <c r="H19">
        <v>1.6031280000000001</v>
      </c>
    </row>
    <row r="20" spans="1:8" x14ac:dyDescent="0.2">
      <c r="A20">
        <v>53</v>
      </c>
      <c r="B20">
        <v>19</v>
      </c>
      <c r="C20" t="s">
        <v>10</v>
      </c>
      <c r="D20">
        <v>12</v>
      </c>
      <c r="E20" t="s">
        <v>12</v>
      </c>
      <c r="F20" t="s">
        <v>2</v>
      </c>
      <c r="G20" t="s">
        <v>1</v>
      </c>
      <c r="H20">
        <v>1.633918</v>
      </c>
    </row>
    <row r="21" spans="1:8" x14ac:dyDescent="0.2">
      <c r="A21">
        <v>53</v>
      </c>
      <c r="B21">
        <v>20</v>
      </c>
      <c r="C21" t="s">
        <v>10</v>
      </c>
      <c r="D21">
        <v>12</v>
      </c>
      <c r="E21" t="s">
        <v>11</v>
      </c>
      <c r="F21" t="s">
        <v>2</v>
      </c>
      <c r="G21" t="s">
        <v>3</v>
      </c>
      <c r="H21">
        <v>1.6172759999999999</v>
      </c>
    </row>
    <row r="22" spans="1:8" x14ac:dyDescent="0.2">
      <c r="A22">
        <v>53</v>
      </c>
      <c r="B22">
        <v>21</v>
      </c>
      <c r="C22" t="s">
        <v>10</v>
      </c>
      <c r="D22">
        <v>56</v>
      </c>
      <c r="E22" t="s">
        <v>11</v>
      </c>
      <c r="F22" t="s">
        <v>0</v>
      </c>
      <c r="G22" t="s">
        <v>1</v>
      </c>
      <c r="H22">
        <v>1.615764</v>
      </c>
    </row>
    <row r="23" spans="1:8" x14ac:dyDescent="0.2">
      <c r="A23">
        <v>53</v>
      </c>
      <c r="B23">
        <v>22</v>
      </c>
      <c r="C23" t="s">
        <v>10</v>
      </c>
      <c r="D23">
        <v>56</v>
      </c>
      <c r="E23" t="s">
        <v>12</v>
      </c>
      <c r="F23" t="s">
        <v>2</v>
      </c>
      <c r="G23" t="s">
        <v>1</v>
      </c>
      <c r="H23">
        <v>1.61348</v>
      </c>
    </row>
    <row r="24" spans="1:8" x14ac:dyDescent="0.2">
      <c r="A24">
        <v>53</v>
      </c>
      <c r="B24">
        <v>23</v>
      </c>
      <c r="C24" t="s">
        <v>10</v>
      </c>
      <c r="D24">
        <v>56</v>
      </c>
      <c r="E24" t="s">
        <v>12</v>
      </c>
      <c r="F24" t="s">
        <v>0</v>
      </c>
      <c r="G24" t="s">
        <v>3</v>
      </c>
      <c r="H24">
        <v>1.6100730000000001</v>
      </c>
    </row>
    <row r="25" spans="1:8" x14ac:dyDescent="0.2">
      <c r="A25">
        <v>53</v>
      </c>
      <c r="B25">
        <v>24</v>
      </c>
      <c r="C25" t="s">
        <v>13</v>
      </c>
      <c r="D25">
        <v>56</v>
      </c>
      <c r="E25" t="s">
        <v>11</v>
      </c>
      <c r="F25" t="s">
        <v>0</v>
      </c>
      <c r="G25" t="s">
        <v>1</v>
      </c>
      <c r="H25">
        <v>1.5847329999999999</v>
      </c>
    </row>
    <row r="26" spans="1:8" x14ac:dyDescent="0.2">
      <c r="A26">
        <v>53</v>
      </c>
      <c r="B26">
        <v>25</v>
      </c>
      <c r="C26" t="s">
        <v>13</v>
      </c>
      <c r="D26">
        <v>34</v>
      </c>
      <c r="E26" t="s">
        <v>11</v>
      </c>
      <c r="F26" t="s">
        <v>2</v>
      </c>
      <c r="G26" t="s">
        <v>3</v>
      </c>
      <c r="H26">
        <v>1.598671</v>
      </c>
    </row>
    <row r="27" spans="1:8" x14ac:dyDescent="0.2">
      <c r="A27">
        <v>53</v>
      </c>
      <c r="B27">
        <v>26</v>
      </c>
      <c r="C27" t="s">
        <v>13</v>
      </c>
      <c r="D27">
        <v>56</v>
      </c>
      <c r="E27" t="s">
        <v>12</v>
      </c>
      <c r="F27" t="s">
        <v>2</v>
      </c>
      <c r="G27" t="s">
        <v>1</v>
      </c>
      <c r="H27">
        <v>1.5813889999999999</v>
      </c>
    </row>
    <row r="28" spans="1:8" x14ac:dyDescent="0.2">
      <c r="A28">
        <v>53</v>
      </c>
      <c r="B28">
        <v>27</v>
      </c>
      <c r="C28" t="s">
        <v>13</v>
      </c>
      <c r="D28">
        <v>34</v>
      </c>
      <c r="E28" t="s">
        <v>11</v>
      </c>
      <c r="F28" t="s">
        <v>0</v>
      </c>
      <c r="G28" t="s">
        <v>1</v>
      </c>
      <c r="H28">
        <v>1.613043</v>
      </c>
    </row>
    <row r="29" spans="1:8" x14ac:dyDescent="0.2">
      <c r="A29">
        <v>53</v>
      </c>
      <c r="B29">
        <v>28</v>
      </c>
      <c r="C29" t="s">
        <v>13</v>
      </c>
      <c r="D29">
        <v>12</v>
      </c>
      <c r="E29" t="s">
        <v>12</v>
      </c>
      <c r="F29" t="s">
        <v>2</v>
      </c>
      <c r="G29" t="s">
        <v>1</v>
      </c>
      <c r="H29">
        <v>1.594571</v>
      </c>
    </row>
    <row r="30" spans="1:8" x14ac:dyDescent="0.2">
      <c r="A30">
        <v>53</v>
      </c>
      <c r="B30">
        <v>29</v>
      </c>
      <c r="C30" t="s">
        <v>13</v>
      </c>
      <c r="D30">
        <v>56</v>
      </c>
      <c r="E30" t="s">
        <v>12</v>
      </c>
      <c r="F30" t="s">
        <v>0</v>
      </c>
      <c r="G30" t="s">
        <v>3</v>
      </c>
      <c r="H30">
        <v>1.592082</v>
      </c>
    </row>
    <row r="31" spans="1:8" x14ac:dyDescent="0.2">
      <c r="A31">
        <v>53</v>
      </c>
      <c r="B31">
        <v>30</v>
      </c>
      <c r="C31" t="s">
        <v>13</v>
      </c>
      <c r="D31">
        <v>34</v>
      </c>
      <c r="E31" t="s">
        <v>11</v>
      </c>
      <c r="F31" t="s">
        <v>2</v>
      </c>
      <c r="G31" t="s">
        <v>3</v>
      </c>
      <c r="H31">
        <v>1.5901339999999999</v>
      </c>
    </row>
    <row r="32" spans="1:8" x14ac:dyDescent="0.2">
      <c r="A32">
        <v>53</v>
      </c>
      <c r="B32">
        <v>31</v>
      </c>
      <c r="C32" t="s">
        <v>13</v>
      </c>
      <c r="D32">
        <v>56</v>
      </c>
      <c r="E32" t="s">
        <v>12</v>
      </c>
      <c r="F32" t="s">
        <v>0</v>
      </c>
      <c r="G32" t="s">
        <v>3</v>
      </c>
      <c r="H32">
        <v>1.62083</v>
      </c>
    </row>
    <row r="33" spans="1:8" x14ac:dyDescent="0.2">
      <c r="A33">
        <v>53</v>
      </c>
      <c r="B33">
        <v>32</v>
      </c>
      <c r="C33" t="s">
        <v>13</v>
      </c>
      <c r="D33">
        <v>56</v>
      </c>
      <c r="E33" t="s">
        <v>11</v>
      </c>
      <c r="F33" t="s">
        <v>2</v>
      </c>
      <c r="G33" t="s">
        <v>3</v>
      </c>
      <c r="H33">
        <v>1.6026100000000001</v>
      </c>
    </row>
    <row r="34" spans="1:8" x14ac:dyDescent="0.2">
      <c r="A34">
        <v>53</v>
      </c>
      <c r="B34">
        <v>33</v>
      </c>
      <c r="C34" t="s">
        <v>13</v>
      </c>
      <c r="D34">
        <v>34</v>
      </c>
      <c r="E34" t="s">
        <v>11</v>
      </c>
      <c r="F34" t="s">
        <v>0</v>
      </c>
      <c r="G34" t="s">
        <v>1</v>
      </c>
      <c r="H34">
        <v>1.601208</v>
      </c>
    </row>
    <row r="35" spans="1:8" x14ac:dyDescent="0.2">
      <c r="A35">
        <v>53</v>
      </c>
      <c r="B35">
        <v>34</v>
      </c>
      <c r="C35" t="s">
        <v>13</v>
      </c>
      <c r="D35">
        <v>12</v>
      </c>
      <c r="E35" t="s">
        <v>12</v>
      </c>
      <c r="F35" t="s">
        <v>2</v>
      </c>
      <c r="G35" t="s">
        <v>1</v>
      </c>
      <c r="H35">
        <v>1.599019</v>
      </c>
    </row>
    <row r="36" spans="1:8" x14ac:dyDescent="0.2">
      <c r="A36">
        <v>53</v>
      </c>
      <c r="B36">
        <v>35</v>
      </c>
      <c r="C36" t="s">
        <v>13</v>
      </c>
      <c r="D36">
        <v>12</v>
      </c>
      <c r="E36" t="s">
        <v>12</v>
      </c>
      <c r="F36" t="s">
        <v>2</v>
      </c>
      <c r="G36" t="s">
        <v>1</v>
      </c>
      <c r="H36">
        <v>1.5964910000000001</v>
      </c>
    </row>
    <row r="37" spans="1:8" x14ac:dyDescent="0.2">
      <c r="A37">
        <v>53</v>
      </c>
      <c r="B37">
        <v>36</v>
      </c>
      <c r="C37" t="s">
        <v>13</v>
      </c>
      <c r="D37">
        <v>12</v>
      </c>
      <c r="E37" t="s">
        <v>12</v>
      </c>
      <c r="F37" t="s">
        <v>2</v>
      </c>
      <c r="G37" t="s">
        <v>1</v>
      </c>
      <c r="H37">
        <v>1.596317</v>
      </c>
    </row>
    <row r="38" spans="1:8" x14ac:dyDescent="0.2">
      <c r="A38">
        <v>53</v>
      </c>
      <c r="B38">
        <v>37</v>
      </c>
      <c r="C38" t="s">
        <v>13</v>
      </c>
      <c r="D38">
        <v>12</v>
      </c>
      <c r="E38" t="s">
        <v>11</v>
      </c>
      <c r="F38" t="s">
        <v>0</v>
      </c>
      <c r="G38" t="s">
        <v>1</v>
      </c>
      <c r="H38">
        <v>1.6112139999999999</v>
      </c>
    </row>
    <row r="39" spans="1:8" x14ac:dyDescent="0.2">
      <c r="A39">
        <v>53</v>
      </c>
      <c r="B39">
        <v>38</v>
      </c>
      <c r="C39" t="s">
        <v>13</v>
      </c>
      <c r="D39">
        <v>34</v>
      </c>
      <c r="E39" t="s">
        <v>11</v>
      </c>
      <c r="F39" t="s">
        <v>0</v>
      </c>
      <c r="G39" t="s">
        <v>1</v>
      </c>
      <c r="H39">
        <v>1.607486</v>
      </c>
    </row>
    <row r="40" spans="1:8" x14ac:dyDescent="0.2">
      <c r="A40">
        <v>53</v>
      </c>
      <c r="B40">
        <v>39</v>
      </c>
      <c r="C40" t="s">
        <v>13</v>
      </c>
      <c r="D40">
        <v>12</v>
      </c>
      <c r="E40" t="s">
        <v>12</v>
      </c>
      <c r="F40" t="s">
        <v>2</v>
      </c>
      <c r="G40" t="s">
        <v>1</v>
      </c>
      <c r="H40">
        <v>1.6059870000000001</v>
      </c>
    </row>
    <row r="41" spans="1:8" x14ac:dyDescent="0.2">
      <c r="A41">
        <v>53</v>
      </c>
      <c r="B41">
        <v>40</v>
      </c>
      <c r="C41" t="s">
        <v>13</v>
      </c>
      <c r="D41">
        <v>12</v>
      </c>
      <c r="E41" t="s">
        <v>11</v>
      </c>
      <c r="F41" t="s">
        <v>0</v>
      </c>
      <c r="G41" t="s">
        <v>1</v>
      </c>
      <c r="H41">
        <v>1.6011059999999999</v>
      </c>
    </row>
    <row r="42" spans="1:8" x14ac:dyDescent="0.2">
      <c r="A42">
        <v>53</v>
      </c>
      <c r="B42">
        <v>41</v>
      </c>
      <c r="C42" t="s">
        <v>13</v>
      </c>
      <c r="D42">
        <v>34</v>
      </c>
      <c r="E42" t="s">
        <v>11</v>
      </c>
      <c r="F42" t="s">
        <v>0</v>
      </c>
      <c r="G42" t="s">
        <v>1</v>
      </c>
      <c r="H42">
        <v>1.61771</v>
      </c>
    </row>
    <row r="43" spans="1:8" x14ac:dyDescent="0.2">
      <c r="A43">
        <v>53</v>
      </c>
      <c r="B43">
        <v>42</v>
      </c>
      <c r="C43" t="s">
        <v>13</v>
      </c>
      <c r="D43">
        <v>34</v>
      </c>
      <c r="E43" t="s">
        <v>12</v>
      </c>
      <c r="F43" t="s">
        <v>2</v>
      </c>
      <c r="G43" t="s">
        <v>1</v>
      </c>
      <c r="H43">
        <v>1.5979049999999999</v>
      </c>
    </row>
    <row r="44" spans="1:8" x14ac:dyDescent="0.2">
      <c r="A44">
        <v>53</v>
      </c>
      <c r="B44">
        <v>43</v>
      </c>
      <c r="C44" t="s">
        <v>13</v>
      </c>
      <c r="D44">
        <v>34</v>
      </c>
      <c r="E44" t="s">
        <v>12</v>
      </c>
      <c r="F44" t="s">
        <v>2</v>
      </c>
      <c r="G44" t="s">
        <v>1</v>
      </c>
      <c r="H44">
        <v>1.5961110000000001</v>
      </c>
    </row>
    <row r="45" spans="1:8" x14ac:dyDescent="0.2">
      <c r="A45">
        <v>53</v>
      </c>
      <c r="B45">
        <v>44</v>
      </c>
      <c r="C45" t="s">
        <v>13</v>
      </c>
      <c r="D45">
        <v>34</v>
      </c>
      <c r="E45" t="s">
        <v>12</v>
      </c>
      <c r="F45" t="s">
        <v>2</v>
      </c>
      <c r="G45" t="s">
        <v>1</v>
      </c>
      <c r="H45">
        <v>1.59423</v>
      </c>
    </row>
    <row r="46" spans="1:8" x14ac:dyDescent="0.2">
      <c r="A46">
        <v>53</v>
      </c>
      <c r="B46">
        <v>45</v>
      </c>
      <c r="C46" t="s">
        <v>13</v>
      </c>
      <c r="D46">
        <v>56</v>
      </c>
      <c r="E46" t="s">
        <v>12</v>
      </c>
      <c r="F46" t="s">
        <v>0</v>
      </c>
      <c r="G46" t="s">
        <v>3</v>
      </c>
      <c r="H46">
        <v>1.6071759999999999</v>
      </c>
    </row>
    <row r="47" spans="1:8" x14ac:dyDescent="0.2">
      <c r="A47">
        <v>53</v>
      </c>
      <c r="B47">
        <v>46</v>
      </c>
      <c r="C47" t="s">
        <v>14</v>
      </c>
      <c r="D47">
        <v>56</v>
      </c>
      <c r="E47" t="s">
        <v>12</v>
      </c>
      <c r="F47" t="s">
        <v>2</v>
      </c>
      <c r="G47" t="s">
        <v>1</v>
      </c>
      <c r="H47">
        <v>1.5847150000000001</v>
      </c>
    </row>
    <row r="48" spans="1:8" x14ac:dyDescent="0.2">
      <c r="A48">
        <v>53</v>
      </c>
      <c r="B48">
        <v>47</v>
      </c>
      <c r="C48" t="s">
        <v>14</v>
      </c>
      <c r="D48">
        <v>56</v>
      </c>
      <c r="E48" t="s">
        <v>11</v>
      </c>
      <c r="F48" t="s">
        <v>2</v>
      </c>
      <c r="G48" t="s">
        <v>3</v>
      </c>
      <c r="H48">
        <v>1.6010949999999999</v>
      </c>
    </row>
    <row r="49" spans="1:8" x14ac:dyDescent="0.2">
      <c r="A49">
        <v>53</v>
      </c>
      <c r="B49">
        <v>48</v>
      </c>
      <c r="C49" t="s">
        <v>14</v>
      </c>
      <c r="D49">
        <v>56</v>
      </c>
      <c r="E49" t="s">
        <v>12</v>
      </c>
      <c r="F49" t="s">
        <v>2</v>
      </c>
      <c r="G49" t="s">
        <v>1</v>
      </c>
      <c r="H49">
        <v>1.6149830000000001</v>
      </c>
    </row>
    <row r="50" spans="1:8" x14ac:dyDescent="0.2">
      <c r="A50">
        <v>53</v>
      </c>
      <c r="B50">
        <v>49</v>
      </c>
      <c r="C50" t="s">
        <v>14</v>
      </c>
      <c r="D50">
        <v>34</v>
      </c>
      <c r="E50" t="s">
        <v>12</v>
      </c>
      <c r="F50" t="s">
        <v>2</v>
      </c>
      <c r="G50" t="s">
        <v>1</v>
      </c>
      <c r="H50">
        <v>1.612393</v>
      </c>
    </row>
    <row r="51" spans="1:8" x14ac:dyDescent="0.2">
      <c r="A51">
        <v>53</v>
      </c>
      <c r="B51">
        <v>50</v>
      </c>
      <c r="C51" t="s">
        <v>14</v>
      </c>
      <c r="D51">
        <v>12</v>
      </c>
      <c r="E51" t="s">
        <v>12</v>
      </c>
      <c r="F51" t="s">
        <v>0</v>
      </c>
      <c r="G51" t="s">
        <v>3</v>
      </c>
      <c r="H51">
        <v>1.6122270000000001</v>
      </c>
    </row>
    <row r="52" spans="1:8" x14ac:dyDescent="0.2">
      <c r="A52">
        <v>53</v>
      </c>
      <c r="B52">
        <v>51</v>
      </c>
      <c r="C52" t="s">
        <v>14</v>
      </c>
      <c r="D52">
        <v>56</v>
      </c>
      <c r="E52" t="s">
        <v>12</v>
      </c>
      <c r="F52" t="s">
        <v>0</v>
      </c>
      <c r="G52" t="s">
        <v>3</v>
      </c>
      <c r="H52">
        <v>1.6102110000000001</v>
      </c>
    </row>
    <row r="53" spans="1:8" x14ac:dyDescent="0.2">
      <c r="A53">
        <v>53</v>
      </c>
      <c r="B53">
        <v>52</v>
      </c>
      <c r="C53" t="s">
        <v>14</v>
      </c>
      <c r="D53">
        <v>12</v>
      </c>
      <c r="E53" t="s">
        <v>12</v>
      </c>
      <c r="F53" t="s">
        <v>2</v>
      </c>
      <c r="G53" t="s">
        <v>1</v>
      </c>
      <c r="H53">
        <v>1.6088739999999999</v>
      </c>
    </row>
    <row r="54" spans="1:8" x14ac:dyDescent="0.2">
      <c r="A54">
        <v>53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1.5896440000000001</v>
      </c>
    </row>
    <row r="55" spans="1:8" x14ac:dyDescent="0.2">
      <c r="A55">
        <v>53</v>
      </c>
      <c r="B55">
        <v>54</v>
      </c>
      <c r="C55" t="s">
        <v>14</v>
      </c>
      <c r="D55">
        <v>56</v>
      </c>
      <c r="E55" t="s">
        <v>11</v>
      </c>
      <c r="F55" t="s">
        <v>2</v>
      </c>
      <c r="G55" t="s">
        <v>3</v>
      </c>
      <c r="H55">
        <v>1.6053710000000001</v>
      </c>
    </row>
    <row r="56" spans="1:8" x14ac:dyDescent="0.2">
      <c r="A56">
        <v>53</v>
      </c>
      <c r="B56">
        <v>55</v>
      </c>
      <c r="C56" t="s">
        <v>14</v>
      </c>
      <c r="D56">
        <v>12</v>
      </c>
      <c r="E56" t="s">
        <v>12</v>
      </c>
      <c r="F56" t="s">
        <v>2</v>
      </c>
      <c r="G56" t="s">
        <v>1</v>
      </c>
      <c r="H56">
        <v>1.5873219999999999</v>
      </c>
    </row>
    <row r="57" spans="1:8" x14ac:dyDescent="0.2">
      <c r="A57">
        <v>53</v>
      </c>
      <c r="B57">
        <v>56</v>
      </c>
      <c r="C57" t="s">
        <v>14</v>
      </c>
      <c r="D57">
        <v>56</v>
      </c>
      <c r="E57" t="s">
        <v>11</v>
      </c>
      <c r="F57" t="s">
        <v>2</v>
      </c>
      <c r="G57" t="s">
        <v>3</v>
      </c>
      <c r="H57">
        <v>1.584182</v>
      </c>
    </row>
    <row r="58" spans="1:8" x14ac:dyDescent="0.2">
      <c r="A58">
        <v>53</v>
      </c>
      <c r="B58">
        <v>57</v>
      </c>
      <c r="C58" t="s">
        <v>14</v>
      </c>
      <c r="D58">
        <v>34</v>
      </c>
      <c r="E58" t="s">
        <v>11</v>
      </c>
      <c r="F58" t="s">
        <v>0</v>
      </c>
      <c r="G58" t="s">
        <v>1</v>
      </c>
      <c r="H58">
        <v>1.6001240000000001</v>
      </c>
    </row>
    <row r="59" spans="1:8" x14ac:dyDescent="0.2">
      <c r="A59">
        <v>53</v>
      </c>
      <c r="B59">
        <v>58</v>
      </c>
      <c r="C59" t="s">
        <v>14</v>
      </c>
      <c r="D59">
        <v>56</v>
      </c>
      <c r="E59" t="s">
        <v>11</v>
      </c>
      <c r="F59" t="s">
        <v>2</v>
      </c>
      <c r="G59" t="s">
        <v>3</v>
      </c>
      <c r="H59">
        <v>1.6138669999999999</v>
      </c>
    </row>
    <row r="60" spans="1:8" x14ac:dyDescent="0.2">
      <c r="A60">
        <v>53</v>
      </c>
      <c r="B60">
        <v>59</v>
      </c>
      <c r="C60" t="s">
        <v>14</v>
      </c>
      <c r="D60">
        <v>12</v>
      </c>
      <c r="E60" t="s">
        <v>11</v>
      </c>
      <c r="F60" t="s">
        <v>0</v>
      </c>
      <c r="G60" t="s">
        <v>1</v>
      </c>
      <c r="H60">
        <v>1.5972489999999999</v>
      </c>
    </row>
    <row r="61" spans="1:8" x14ac:dyDescent="0.2">
      <c r="A61">
        <v>53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1.6118189999999999</v>
      </c>
    </row>
    <row r="62" spans="1:8" x14ac:dyDescent="0.2">
      <c r="A62">
        <v>53</v>
      </c>
      <c r="B62">
        <v>61</v>
      </c>
      <c r="C62" t="s">
        <v>14</v>
      </c>
      <c r="D62">
        <v>12</v>
      </c>
      <c r="E62" t="s">
        <v>11</v>
      </c>
      <c r="F62" t="s">
        <v>2</v>
      </c>
      <c r="G62" t="s">
        <v>3</v>
      </c>
      <c r="H62">
        <v>1.5915410000000001</v>
      </c>
    </row>
    <row r="63" spans="1:8" x14ac:dyDescent="0.2">
      <c r="A63">
        <v>53</v>
      </c>
      <c r="B63">
        <v>62</v>
      </c>
      <c r="C63" t="s">
        <v>14</v>
      </c>
      <c r="D63">
        <v>56</v>
      </c>
      <c r="E63" t="s">
        <v>12</v>
      </c>
      <c r="F63" t="s">
        <v>0</v>
      </c>
      <c r="G63" t="s">
        <v>3</v>
      </c>
      <c r="H63">
        <v>1.605227</v>
      </c>
    </row>
    <row r="64" spans="1:8" x14ac:dyDescent="0.2">
      <c r="A64">
        <v>53</v>
      </c>
      <c r="B64">
        <v>63</v>
      </c>
      <c r="C64" t="s">
        <v>14</v>
      </c>
      <c r="D64">
        <v>34</v>
      </c>
      <c r="E64" t="s">
        <v>11</v>
      </c>
      <c r="F64" t="s">
        <v>0</v>
      </c>
      <c r="G64" t="s">
        <v>1</v>
      </c>
      <c r="H64">
        <v>1.604257</v>
      </c>
    </row>
    <row r="65" spans="1:8" x14ac:dyDescent="0.2">
      <c r="A65">
        <v>53</v>
      </c>
      <c r="B65">
        <v>64</v>
      </c>
      <c r="C65" t="s">
        <v>14</v>
      </c>
      <c r="D65">
        <v>34</v>
      </c>
      <c r="E65" t="s">
        <v>11</v>
      </c>
      <c r="F65" t="s">
        <v>0</v>
      </c>
      <c r="G65" t="s">
        <v>1</v>
      </c>
      <c r="H65">
        <v>1.6018140000000001</v>
      </c>
    </row>
    <row r="66" spans="1:8" x14ac:dyDescent="0.2">
      <c r="A66">
        <v>53</v>
      </c>
      <c r="B66">
        <v>65</v>
      </c>
      <c r="C66" t="s">
        <v>14</v>
      </c>
      <c r="D66">
        <v>56</v>
      </c>
      <c r="E66" t="s">
        <v>11</v>
      </c>
      <c r="F66" t="s">
        <v>2</v>
      </c>
      <c r="G66" t="s">
        <v>3</v>
      </c>
      <c r="H66">
        <v>1.601288</v>
      </c>
    </row>
    <row r="67" spans="1:8" x14ac:dyDescent="0.2">
      <c r="A67">
        <v>53</v>
      </c>
      <c r="B67">
        <v>66</v>
      </c>
      <c r="C67" t="s">
        <v>14</v>
      </c>
      <c r="D67">
        <v>12</v>
      </c>
      <c r="E67" t="s">
        <v>11</v>
      </c>
      <c r="F67" t="s">
        <v>2</v>
      </c>
      <c r="G67" t="s">
        <v>3</v>
      </c>
      <c r="H67">
        <v>1.5993219999999999</v>
      </c>
    </row>
    <row r="68" spans="1:8" x14ac:dyDescent="0.2">
      <c r="A68">
        <v>53</v>
      </c>
      <c r="B68">
        <v>67</v>
      </c>
      <c r="C68" t="s">
        <v>14</v>
      </c>
      <c r="D68">
        <v>12</v>
      </c>
      <c r="E68" t="s">
        <v>12</v>
      </c>
      <c r="F68" t="s">
        <v>2</v>
      </c>
      <c r="G68" t="s">
        <v>1</v>
      </c>
      <c r="H68">
        <v>1.5799240000000001</v>
      </c>
    </row>
    <row r="69" spans="1:8" x14ac:dyDescent="0.2">
      <c r="A69">
        <v>53</v>
      </c>
      <c r="B69">
        <v>68</v>
      </c>
      <c r="C69" t="s">
        <v>14</v>
      </c>
      <c r="D69">
        <v>56</v>
      </c>
      <c r="E69" t="s">
        <v>12</v>
      </c>
      <c r="F69" t="s">
        <v>0</v>
      </c>
      <c r="G69" t="s">
        <v>3</v>
      </c>
      <c r="H69">
        <v>1.594862</v>
      </c>
    </row>
    <row r="70" spans="1:8" x14ac:dyDescent="0.2">
      <c r="A70">
        <v>53</v>
      </c>
      <c r="B70">
        <v>69</v>
      </c>
      <c r="C70" t="s">
        <v>14</v>
      </c>
      <c r="D70">
        <v>12</v>
      </c>
      <c r="E70" t="s">
        <v>11</v>
      </c>
      <c r="F70" t="s">
        <v>0</v>
      </c>
      <c r="G70" t="s">
        <v>1</v>
      </c>
      <c r="H70">
        <v>1.594849</v>
      </c>
    </row>
    <row r="71" spans="1:8" x14ac:dyDescent="0.2">
      <c r="A71">
        <v>53</v>
      </c>
      <c r="B71">
        <v>70</v>
      </c>
      <c r="C71" t="s">
        <v>14</v>
      </c>
      <c r="D71">
        <v>34</v>
      </c>
      <c r="E71" t="s">
        <v>12</v>
      </c>
      <c r="F71" t="s">
        <v>0</v>
      </c>
      <c r="G71" t="s">
        <v>3</v>
      </c>
      <c r="H71">
        <v>1.6088279999999999</v>
      </c>
    </row>
    <row r="72" spans="1:8" x14ac:dyDescent="0.2">
      <c r="A72">
        <v>53</v>
      </c>
      <c r="B72">
        <v>71</v>
      </c>
      <c r="C72" t="s">
        <v>15</v>
      </c>
      <c r="D72">
        <v>12</v>
      </c>
      <c r="E72" t="s">
        <v>11</v>
      </c>
      <c r="F72" t="s">
        <v>0</v>
      </c>
      <c r="G72" t="s">
        <v>1</v>
      </c>
      <c r="H72">
        <v>1.586541</v>
      </c>
    </row>
    <row r="73" spans="1:8" x14ac:dyDescent="0.2">
      <c r="A73">
        <v>53</v>
      </c>
      <c r="B73">
        <v>72</v>
      </c>
      <c r="C73" t="s">
        <v>15</v>
      </c>
      <c r="D73">
        <v>56</v>
      </c>
      <c r="E73" t="s">
        <v>12</v>
      </c>
      <c r="F73" t="s">
        <v>2</v>
      </c>
      <c r="G73" t="s">
        <v>1</v>
      </c>
      <c r="H73">
        <v>1.6155090000000001</v>
      </c>
    </row>
    <row r="74" spans="1:8" x14ac:dyDescent="0.2">
      <c r="A74">
        <v>53</v>
      </c>
      <c r="B74">
        <v>73</v>
      </c>
      <c r="C74" t="s">
        <v>15</v>
      </c>
      <c r="D74">
        <v>12</v>
      </c>
      <c r="E74" t="s">
        <v>12</v>
      </c>
      <c r="F74" t="s">
        <v>2</v>
      </c>
      <c r="G74" t="s">
        <v>1</v>
      </c>
      <c r="H74">
        <v>1.5988720000000001</v>
      </c>
    </row>
    <row r="75" spans="1:8" x14ac:dyDescent="0.2">
      <c r="A75">
        <v>53</v>
      </c>
      <c r="B75">
        <v>74</v>
      </c>
      <c r="C75" t="s">
        <v>15</v>
      </c>
      <c r="D75">
        <v>12</v>
      </c>
      <c r="E75" t="s">
        <v>11</v>
      </c>
      <c r="F75" t="s">
        <v>0</v>
      </c>
      <c r="G75" t="s">
        <v>1</v>
      </c>
      <c r="H75">
        <v>1.6124350000000001</v>
      </c>
    </row>
    <row r="76" spans="1:8" x14ac:dyDescent="0.2">
      <c r="A76">
        <v>53</v>
      </c>
      <c r="B76">
        <v>75</v>
      </c>
      <c r="C76" t="s">
        <v>15</v>
      </c>
      <c r="D76">
        <v>12</v>
      </c>
      <c r="E76" t="s">
        <v>12</v>
      </c>
      <c r="F76" t="s">
        <v>2</v>
      </c>
      <c r="G76" t="s">
        <v>1</v>
      </c>
      <c r="H76">
        <v>1.6112519999999999</v>
      </c>
    </row>
    <row r="77" spans="1:8" x14ac:dyDescent="0.2">
      <c r="A77">
        <v>53</v>
      </c>
      <c r="B77">
        <v>76</v>
      </c>
      <c r="C77" t="s">
        <v>15</v>
      </c>
      <c r="D77">
        <v>12</v>
      </c>
      <c r="E77" t="s">
        <v>12</v>
      </c>
      <c r="F77" t="s">
        <v>2</v>
      </c>
      <c r="G77" t="s">
        <v>1</v>
      </c>
      <c r="H77">
        <v>1.608166</v>
      </c>
    </row>
    <row r="78" spans="1:8" x14ac:dyDescent="0.2">
      <c r="A78">
        <v>53</v>
      </c>
      <c r="B78">
        <v>77</v>
      </c>
      <c r="C78" t="s">
        <v>15</v>
      </c>
      <c r="D78">
        <v>12</v>
      </c>
      <c r="E78" t="s">
        <v>12</v>
      </c>
      <c r="F78" t="s">
        <v>2</v>
      </c>
      <c r="G78" t="s">
        <v>1</v>
      </c>
      <c r="H78">
        <v>1.603418</v>
      </c>
    </row>
    <row r="79" spans="1:8" x14ac:dyDescent="0.2">
      <c r="A79">
        <v>53</v>
      </c>
      <c r="B79">
        <v>78</v>
      </c>
      <c r="C79" t="s">
        <v>15</v>
      </c>
      <c r="D79">
        <v>56</v>
      </c>
      <c r="E79" t="s">
        <v>11</v>
      </c>
      <c r="F79" t="s">
        <v>0</v>
      </c>
      <c r="G79" t="s">
        <v>1</v>
      </c>
      <c r="H79">
        <v>1.601801</v>
      </c>
    </row>
    <row r="80" spans="1:8" x14ac:dyDescent="0.2">
      <c r="A80">
        <v>53</v>
      </c>
      <c r="B80">
        <v>79</v>
      </c>
      <c r="C80" t="s">
        <v>15</v>
      </c>
      <c r="D80">
        <v>56</v>
      </c>
      <c r="E80" t="s">
        <v>12</v>
      </c>
      <c r="F80" t="s">
        <v>2</v>
      </c>
      <c r="G80" t="s">
        <v>1</v>
      </c>
      <c r="H80">
        <v>1.6155029999999999</v>
      </c>
    </row>
    <row r="81" spans="1:8" x14ac:dyDescent="0.2">
      <c r="A81">
        <v>53</v>
      </c>
      <c r="B81">
        <v>80</v>
      </c>
      <c r="C81" t="s">
        <v>15</v>
      </c>
      <c r="D81">
        <v>56</v>
      </c>
      <c r="E81" t="s">
        <v>11</v>
      </c>
      <c r="F81" t="s">
        <v>2</v>
      </c>
      <c r="G81" t="s">
        <v>3</v>
      </c>
      <c r="H81">
        <v>1.6145039999999999</v>
      </c>
    </row>
    <row r="82" spans="1:8" x14ac:dyDescent="0.2">
      <c r="A82">
        <v>53</v>
      </c>
      <c r="B82">
        <v>81</v>
      </c>
      <c r="C82" t="s">
        <v>15</v>
      </c>
      <c r="D82">
        <v>12</v>
      </c>
      <c r="E82" t="s">
        <v>12</v>
      </c>
      <c r="F82" t="s">
        <v>2</v>
      </c>
      <c r="G82" t="s">
        <v>1</v>
      </c>
      <c r="H82">
        <v>1.5950279999999999</v>
      </c>
    </row>
    <row r="83" spans="1:8" x14ac:dyDescent="0.2">
      <c r="A83">
        <v>53</v>
      </c>
      <c r="B83">
        <v>82</v>
      </c>
      <c r="C83" t="s">
        <v>15</v>
      </c>
      <c r="D83">
        <v>34</v>
      </c>
      <c r="E83" t="s">
        <v>12</v>
      </c>
      <c r="F83" t="s">
        <v>0</v>
      </c>
      <c r="G83" t="s">
        <v>3</v>
      </c>
      <c r="H83">
        <v>1.591486</v>
      </c>
    </row>
    <row r="84" spans="1:8" x14ac:dyDescent="0.2">
      <c r="A84">
        <v>53</v>
      </c>
      <c r="B84">
        <v>83</v>
      </c>
      <c r="C84" t="s">
        <v>15</v>
      </c>
      <c r="D84">
        <v>56</v>
      </c>
      <c r="E84" t="s">
        <v>12</v>
      </c>
      <c r="F84" t="s">
        <v>0</v>
      </c>
      <c r="G84" t="s">
        <v>3</v>
      </c>
      <c r="H84">
        <v>1.591634</v>
      </c>
    </row>
    <row r="85" spans="1:8" x14ac:dyDescent="0.2">
      <c r="A85">
        <v>53</v>
      </c>
      <c r="B85">
        <v>84</v>
      </c>
      <c r="C85" t="s">
        <v>15</v>
      </c>
      <c r="D85">
        <v>34</v>
      </c>
      <c r="E85" t="s">
        <v>11</v>
      </c>
      <c r="F85" t="s">
        <v>0</v>
      </c>
      <c r="G85" t="s">
        <v>1</v>
      </c>
      <c r="H85">
        <v>1.58928</v>
      </c>
    </row>
    <row r="86" spans="1:8" x14ac:dyDescent="0.2">
      <c r="A86">
        <v>53</v>
      </c>
      <c r="B86">
        <v>85</v>
      </c>
      <c r="C86" t="s">
        <v>15</v>
      </c>
      <c r="D86">
        <v>56</v>
      </c>
      <c r="E86" t="s">
        <v>11</v>
      </c>
      <c r="F86" t="s">
        <v>2</v>
      </c>
      <c r="G86" t="s">
        <v>3</v>
      </c>
      <c r="H86">
        <v>1.6050180000000001</v>
      </c>
    </row>
    <row r="87" spans="1:8" x14ac:dyDescent="0.2">
      <c r="A87">
        <v>53</v>
      </c>
      <c r="B87">
        <v>86</v>
      </c>
      <c r="C87" t="s">
        <v>15</v>
      </c>
      <c r="D87">
        <v>12</v>
      </c>
      <c r="E87" t="s">
        <v>11</v>
      </c>
      <c r="F87" t="s">
        <v>0</v>
      </c>
      <c r="G87" t="s">
        <v>1</v>
      </c>
      <c r="H87">
        <v>1.6025769999999999</v>
      </c>
    </row>
    <row r="88" spans="1:8" x14ac:dyDescent="0.2">
      <c r="A88">
        <v>53</v>
      </c>
      <c r="B88">
        <v>87</v>
      </c>
      <c r="C88" t="s">
        <v>15</v>
      </c>
      <c r="D88">
        <v>12</v>
      </c>
      <c r="E88" t="s">
        <v>12</v>
      </c>
      <c r="F88" t="s">
        <v>2</v>
      </c>
      <c r="G88" t="s">
        <v>1</v>
      </c>
      <c r="H88">
        <v>1.617693</v>
      </c>
    </row>
    <row r="89" spans="1:8" x14ac:dyDescent="0.2">
      <c r="A89">
        <v>53</v>
      </c>
      <c r="B89">
        <v>88</v>
      </c>
      <c r="C89" t="s">
        <v>15</v>
      </c>
      <c r="D89">
        <v>12</v>
      </c>
      <c r="E89" t="s">
        <v>11</v>
      </c>
      <c r="F89" t="s">
        <v>2</v>
      </c>
      <c r="G89" t="s">
        <v>3</v>
      </c>
      <c r="H89">
        <v>1.5991550000000001</v>
      </c>
    </row>
    <row r="90" spans="1:8" x14ac:dyDescent="0.2">
      <c r="A90">
        <v>53</v>
      </c>
      <c r="B90">
        <v>89</v>
      </c>
      <c r="C90" t="s">
        <v>15</v>
      </c>
      <c r="D90">
        <v>12</v>
      </c>
      <c r="E90" t="s">
        <v>12</v>
      </c>
      <c r="F90" t="s">
        <v>2</v>
      </c>
      <c r="G90" t="s">
        <v>1</v>
      </c>
      <c r="H90">
        <v>1.6137969999999999</v>
      </c>
    </row>
    <row r="91" spans="1:8" x14ac:dyDescent="0.2">
      <c r="A91">
        <v>53</v>
      </c>
      <c r="B91">
        <v>90</v>
      </c>
      <c r="C91" t="s">
        <v>15</v>
      </c>
      <c r="D91">
        <v>34</v>
      </c>
      <c r="E91" t="s">
        <v>11</v>
      </c>
      <c r="F91" t="s">
        <v>0</v>
      </c>
      <c r="G91" t="s">
        <v>1</v>
      </c>
      <c r="H91">
        <v>1.611383</v>
      </c>
    </row>
    <row r="92" spans="1:8" x14ac:dyDescent="0.2">
      <c r="A92">
        <v>53</v>
      </c>
      <c r="B92">
        <v>91</v>
      </c>
      <c r="C92" t="s">
        <v>15</v>
      </c>
      <c r="D92">
        <v>34</v>
      </c>
      <c r="E92" t="s">
        <v>11</v>
      </c>
      <c r="F92" t="s">
        <v>0</v>
      </c>
      <c r="G92" t="s">
        <v>1</v>
      </c>
      <c r="H92">
        <v>1.6096999999999999</v>
      </c>
    </row>
    <row r="93" spans="1:8" x14ac:dyDescent="0.2">
      <c r="A93">
        <v>53</v>
      </c>
      <c r="B93">
        <v>92</v>
      </c>
      <c r="C93" t="s">
        <v>15</v>
      </c>
      <c r="D93">
        <v>56</v>
      </c>
      <c r="E93" t="s">
        <v>11</v>
      </c>
      <c r="F93" t="s">
        <v>2</v>
      </c>
      <c r="G93" t="s">
        <v>3</v>
      </c>
      <c r="H93">
        <v>1.607936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2019-02-27T19:12:03Z</dcterms:modified>
</cp:coreProperties>
</file>