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<sst xmlns="http://schemas.openxmlformats.org/spreadsheetml/2006/main" count="38" uniqueCount="38">
  <si>
    <t>Template of Time Report System</t>
  </si>
  <si>
    <t>GroupX</t>
  </si>
  <si>
    <t>Week 9-21</t>
  </si>
  <si>
    <t xml:space="preserve">Jenny </t>
  </si>
  <si>
    <t>Total hours</t>
  </si>
  <si>
    <t xml:space="preserve">Kretskort koppling prototype </t>
  </si>
  <si>
    <t xml:space="preserve">Test different open souce code </t>
  </si>
  <si>
    <t>test på sensor</t>
  </si>
  <si>
    <t>example code på arduino</t>
  </si>
  <si>
    <t>test c code på atmel studio</t>
  </si>
  <si>
    <t>Skapa component BLE113 Jenny</t>
  </si>
  <si>
    <t xml:space="preserve">Skapa component ATmega328p </t>
  </si>
  <si>
    <t xml:space="preserve">Skapa batteri </t>
  </si>
  <si>
    <t>Skapa opförstäkare</t>
  </si>
  <si>
    <t xml:space="preserve">Kretskort koppling </t>
  </si>
  <si>
    <t>Matlab simulink</t>
  </si>
  <si>
    <t>Bluetooth study</t>
  </si>
  <si>
    <t>Bluetooth konfiguration</t>
  </si>
  <si>
    <t>Bluetooth programmering</t>
  </si>
  <si>
    <t>android programmering</t>
  </si>
  <si>
    <t>total</t>
  </si>
  <si>
    <t>Genomsnit timer på vecka:</t>
  </si>
  <si>
    <t>2015­03­12­18 1.1­1.8 Test c code på atmel studio Jenny</t>
  </si>
  <si>
    <t>Summa Alla veckor</t>
  </si>
  <si>
    <t>Person1</t>
  </si>
  <si>
    <t>Person 2</t>
  </si>
  <si>
    <t>Person 3</t>
  </si>
  <si>
    <t>Person 4</t>
  </si>
  <si>
    <t>Person 5</t>
  </si>
  <si>
    <t>Summa aktivitet</t>
  </si>
  <si>
    <t>Projektplanering</t>
  </si>
  <si>
    <t>Kravhantering</t>
  </si>
  <si>
    <t>Gränssnitt</t>
  </si>
  <si>
    <t>Design</t>
  </si>
  <si>
    <t>Test</t>
  </si>
  <si>
    <t>Implementation</t>
  </si>
  <si>
    <t>Projektmöte</t>
  </si>
  <si>
    <t>TotalSumma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</si>
</sst>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name val="Arial"/>
    </font>
    <font>
      <b/>
      <sz val="14.0"/>
      <name val="Arial"/>
    </font>
    <font>
      <b/>
      <sz val="10.0"/>
      <name val="Verdana"/>
    </font>
    <font/>
    <font>
      <sz val="10.0"/>
    </font>
    <font>
      <b/>
    </font>
    <font>
      <b/>
      <sz val="12.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993366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Font="1"/>
    <xf borderId="0" fillId="2" fontId="1" numFmtId="0" xfId="0" applyAlignment="1" applyBorder="1" applyFill="1" applyFont="1">
      <alignment/>
    </xf>
    <xf borderId="0" fillId="2" fontId="1" numFmtId="0" xfId="0" applyBorder="1" applyFont="1"/>
    <xf borderId="0" fillId="2" fontId="3" numFmtId="0" xfId="0" applyBorder="1" applyFont="1"/>
    <xf borderId="0" fillId="0" fontId="4" numFmtId="0" xfId="0" applyAlignment="1" applyFont="1">
      <alignment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/>
    </xf>
    <xf borderId="0" fillId="3" fontId="5" numFmtId="0" xfId="0" applyAlignment="1" applyFill="1" applyFont="1">
      <alignment horizontal="left"/>
    </xf>
    <xf borderId="0" fillId="0" fontId="3" numFmtId="0" xfId="0" applyAlignment="1" applyFont="1">
      <alignment/>
    </xf>
    <xf borderId="2" fillId="0" fontId="1" numFmtId="0" xfId="0" applyAlignment="1" applyBorder="1" applyFont="1">
      <alignment/>
    </xf>
    <xf borderId="0" fillId="0" fontId="6" numFmtId="0" xfId="0" applyAlignment="1" applyFont="1">
      <alignment/>
    </xf>
    <xf borderId="0" fillId="4" fontId="1" numFmtId="0" xfId="0" applyBorder="1" applyFill="1" applyFont="1"/>
    <xf borderId="0" fillId="0" fontId="3" numFmtId="0" xfId="0" applyFont="1"/>
    <xf borderId="1" fillId="0" fontId="1" numFmtId="0" xfId="0" applyBorder="1" applyFont="1"/>
    <xf borderId="0" fillId="5" fontId="1" numFmtId="0" xfId="0" applyBorder="1" applyFill="1" applyFont="1"/>
    <xf borderId="0" fillId="0" fontId="1" numFmtId="0" xfId="0" applyFont="1"/>
    <xf borderId="3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5" fontId="7" numFmtId="0" xfId="0" applyBorder="1" applyFont="1"/>
    <xf borderId="0" fillId="5" fontId="1" numFmtId="0" xfId="0" applyBorder="1" applyFont="1"/>
    <xf borderId="5" fillId="6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Time report, week N</a:t>
            </a:r>
          </a:p>
        </c:rich>
      </c:tx>
      <c:overlay val="0"/>
    </c:title>
    <c:plotArea>
      <c:layout>
        <c:manualLayout>
          <c:xMode val="edge"/>
          <c:yMode val="edge"/>
          <c:x val="0.19329228685161642"/>
          <c:y val="0.21402252584201642"/>
          <c:w val="0.4349076454161369"/>
          <c:h val="0.535056314605041"/>
        </c:manualLayout>
      </c:layout>
      <c:barChart>
        <c:barDir val="col"/>
        <c:grouping val="stacked"/>
        <c:ser>
          <c:idx val="0"/>
          <c:order val="0"/>
          <c:tx>
            <c:strRef>
              <c:f>Sheet1!$A$7</c:f>
            </c:strRef>
          </c:tx>
          <c:spPr>
            <a:solidFill>
              <a:srgbClr val="9999FF"/>
            </a:solidFill>
          </c:spPr>
          <c:cat>
            <c:strRef>
              <c:f>Sheet1!$B$6:$D$6</c:f>
            </c:strRef>
          </c:cat>
          <c:val>
            <c:numRef>
              <c:f>Sheet1!$B$7:$D$7</c:f>
            </c:numRef>
          </c:val>
        </c:ser>
        <c:ser>
          <c:idx val="1"/>
          <c:order val="1"/>
          <c:tx>
            <c:strRef>
              <c:f>Sheet1!$A$8</c:f>
            </c:strRef>
          </c:tx>
          <c:spPr>
            <a:solidFill>
              <a:srgbClr val="993366"/>
            </a:solidFill>
          </c:spPr>
          <c:cat>
            <c:strRef>
              <c:f>Sheet1!$B$6:$D$6</c:f>
            </c:strRef>
          </c:cat>
          <c:val>
            <c:numRef>
              <c:f>Sheet1!$B$8:$D$8</c:f>
            </c:numRef>
          </c:val>
        </c:ser>
        <c:ser>
          <c:idx val="2"/>
          <c:order val="2"/>
          <c:tx>
            <c:strRef>
              <c:f>Sheet1!$A$9</c:f>
            </c:strRef>
          </c:tx>
          <c:spPr>
            <a:solidFill>
              <a:srgbClr val="FFFFCC"/>
            </a:solidFill>
          </c:spPr>
          <c:cat>
            <c:strRef>
              <c:f>Sheet1!$B$6:$D$6</c:f>
            </c:strRef>
          </c:cat>
          <c:val>
            <c:numRef>
              <c:f>Sheet1!$B$9:$D$9</c:f>
            </c:numRef>
          </c:val>
        </c:ser>
        <c:ser>
          <c:idx val="3"/>
          <c:order val="3"/>
          <c:tx>
            <c:strRef>
              <c:f>Sheet1!$A$10</c:f>
            </c:strRef>
          </c:tx>
          <c:spPr>
            <a:solidFill>
              <a:srgbClr val="CCFFFF"/>
            </a:solidFill>
          </c:spPr>
          <c:cat>
            <c:strRef>
              <c:f>Sheet1!$B$6:$D$6</c:f>
            </c:strRef>
          </c:cat>
          <c:val>
            <c:numRef>
              <c:f>Sheet1!$B$10:$D$10</c:f>
            </c:numRef>
          </c:val>
        </c:ser>
        <c:ser>
          <c:idx val="4"/>
          <c:order val="4"/>
          <c:tx>
            <c:strRef>
              <c:f>Sheet1!$A$11</c:f>
            </c:strRef>
          </c:tx>
          <c:spPr>
            <a:solidFill>
              <a:srgbClr val="660066"/>
            </a:solidFill>
          </c:spPr>
          <c:cat>
            <c:strRef>
              <c:f>Sheet1!$B$6:$D$6</c:f>
            </c:strRef>
          </c:cat>
          <c:val>
            <c:numRef>
              <c:f>Sheet1!$B$11:$D$11</c:f>
            </c:numRef>
          </c:val>
        </c:ser>
        <c:ser>
          <c:idx val="5"/>
          <c:order val="5"/>
          <c:tx>
            <c:strRef>
              <c:f>Sheet1!$A$12</c:f>
            </c:strRef>
          </c:tx>
          <c:spPr>
            <a:solidFill>
              <a:srgbClr val="FF8080"/>
            </a:solidFill>
          </c:spPr>
          <c:cat>
            <c:strRef>
              <c:f>Sheet1!$B$6:$D$6</c:f>
            </c:strRef>
          </c:cat>
          <c:val>
            <c:numRef>
              <c:f>Sheet1!$B$12:$D$12</c:f>
            </c:numRef>
          </c:val>
        </c:ser>
        <c:overlap val="100"/>
        <c:axId val="1591782595"/>
        <c:axId val="254298229"/>
      </c:barChart>
      <c:catAx>
        <c:axId val="159178259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254298229"/>
      </c:catAx>
      <c:valAx>
        <c:axId val="25429822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591782595"/>
      </c:valAx>
      <c:spPr>
        <a:solidFill>
          <a:srgbClr val="C0C0C0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Totalt arbetat antal timmar</a:t>
            </a:r>
          </a:p>
        </c:rich>
      </c:tx>
      <c:overlay val="0"/>
    </c:title>
    <c:plotArea>
      <c:layout>
        <c:manualLayout>
          <c:xMode val="edge"/>
          <c:yMode val="edge"/>
          <c:x val="0.17221151484863748"/>
          <c:y val="0.19385387543835753"/>
          <c:w val="0.5753430155170387"/>
          <c:h val="0.6784885640342513"/>
        </c:manualLayout>
      </c:layout>
      <c:barChart>
        <c:barDir val="col"/>
        <c:grouping val="stacked"/>
        <c:ser>
          <c:idx val="0"/>
          <c:order val="0"/>
          <c:tx>
            <c:strRef>
              <c:f>Sheet2!$A$3</c:f>
            </c:strRef>
          </c:tx>
          <c:spPr>
            <a:solidFill>
              <a:srgbClr val="9999FF"/>
            </a:solidFill>
          </c:spPr>
          <c:cat>
            <c:strRef>
              <c:f>Sheet2!$B$2:$F$2</c:f>
            </c:strRef>
          </c:cat>
          <c:val>
            <c:numRef>
              <c:f>Sheet2!$B$3:$F$3</c:f>
            </c:numRef>
          </c:val>
        </c:ser>
        <c:ser>
          <c:idx val="1"/>
          <c:order val="1"/>
          <c:tx>
            <c:strRef>
              <c:f>Sheet2!$A$4</c:f>
            </c:strRef>
          </c:tx>
          <c:spPr>
            <a:solidFill>
              <a:srgbClr val="993366"/>
            </a:solidFill>
          </c:spPr>
          <c:cat>
            <c:strRef>
              <c:f>Sheet2!$B$2:$F$2</c:f>
            </c:strRef>
          </c:cat>
          <c:val>
            <c:numRef>
              <c:f>Sheet2!$B$4:$F$4</c:f>
            </c:numRef>
          </c:val>
        </c:ser>
        <c:ser>
          <c:idx val="2"/>
          <c:order val="2"/>
          <c:tx>
            <c:strRef>
              <c:f>Sheet2!$A$5</c:f>
            </c:strRef>
          </c:tx>
          <c:spPr>
            <a:solidFill>
              <a:srgbClr val="FFFFCC"/>
            </a:solidFill>
          </c:spPr>
          <c:cat>
            <c:strRef>
              <c:f>Sheet2!$B$2:$F$2</c:f>
            </c:strRef>
          </c:cat>
          <c:val>
            <c:numRef>
              <c:f>Sheet2!$B$5:$F$5</c:f>
            </c:numRef>
          </c:val>
        </c:ser>
        <c:ser>
          <c:idx val="3"/>
          <c:order val="3"/>
          <c:tx>
            <c:strRef>
              <c:f>Sheet2!$A$6</c:f>
            </c:strRef>
          </c:tx>
          <c:spPr>
            <a:solidFill>
              <a:srgbClr val="CCFFFF"/>
            </a:solidFill>
          </c:spPr>
          <c:cat>
            <c:strRef>
              <c:f>Sheet2!$B$2:$F$2</c:f>
            </c:strRef>
          </c:cat>
          <c:val>
            <c:numRef>
              <c:f>Sheet2!$B$6:$F$6</c:f>
            </c:numRef>
          </c:val>
        </c:ser>
        <c:ser>
          <c:idx val="4"/>
          <c:order val="4"/>
          <c:tx>
            <c:strRef>
              <c:f>Sheet2!$A$7</c:f>
            </c:strRef>
          </c:tx>
          <c:spPr>
            <a:solidFill>
              <a:srgbClr val="660066"/>
            </a:solidFill>
          </c:spPr>
          <c:cat>
            <c:strRef>
              <c:f>Sheet2!$B$2:$F$2</c:f>
            </c:strRef>
          </c:cat>
          <c:val>
            <c:numRef>
              <c:f>Sheet2!$B$7:$F$7</c:f>
            </c:numRef>
          </c:val>
        </c:ser>
        <c:ser>
          <c:idx val="5"/>
          <c:order val="5"/>
          <c:tx>
            <c:strRef>
              <c:f>Sheet2!$A$8</c:f>
            </c:strRef>
          </c:tx>
          <c:spPr>
            <a:solidFill>
              <a:srgbClr val="FF8080"/>
            </a:solidFill>
          </c:spPr>
          <c:cat>
            <c:strRef>
              <c:f>Sheet2!$B$2:$F$2</c:f>
            </c:strRef>
          </c:cat>
          <c:val>
            <c:numRef>
              <c:f>Sheet2!$B$8:$F$8</c:f>
            </c:numRef>
          </c:val>
        </c:ser>
        <c:ser>
          <c:idx val="6"/>
          <c:order val="6"/>
          <c:tx>
            <c:strRef>
              <c:f>Sheet2!$A$9</c:f>
            </c:strRef>
          </c:tx>
          <c:spPr>
            <a:solidFill>
              <a:srgbClr val="0066CC"/>
            </a:solidFill>
          </c:spPr>
          <c:cat>
            <c:strRef>
              <c:f>Sheet2!$B$2:$F$2</c:f>
            </c:strRef>
          </c:cat>
          <c:val>
            <c:numRef>
              <c:f>Sheet2!$B$9:$F$9</c:f>
            </c:numRef>
          </c:val>
        </c:ser>
        <c:overlap val="100"/>
        <c:axId val="1506119752"/>
        <c:axId val="844383464"/>
      </c:barChart>
      <c:catAx>
        <c:axId val="150611975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844383464"/>
      </c:catAx>
      <c:valAx>
        <c:axId val="8443834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Timmar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506119752"/>
      </c:valAx>
      <c:spPr>
        <a:solidFill>
          <a:srgbClr val="C0C0C0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571500</xdr:colOff>
      <xdr:row>4</xdr:row>
      <xdr:rowOff>19050</xdr:rowOff>
    </xdr:from>
    <xdr:to>
      <xdr:col>12</xdr:col>
      <xdr:colOff>266700</xdr:colOff>
      <xdr:row>19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304800</xdr:colOff>
      <xdr:row>17</xdr:row>
      <xdr:rowOff>19050</xdr:rowOff>
    </xdr:from>
    <xdr:to>
      <xdr:col>13</xdr:col>
      <xdr:colOff>304800</xdr:colOff>
      <xdr:row>41</xdr:row>
      <xdr:rowOff>19050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4.43"/>
    <col customWidth="1" min="2" max="2" width="10.29"/>
    <col customWidth="1" min="3" max="3" width="9.43"/>
    <col customWidth="1" min="4" max="4" width="10.29"/>
    <col customWidth="1" min="5" max="5" width="14.14"/>
    <col customWidth="1" min="6" max="13" width="8.71"/>
  </cols>
  <sheetData>
    <row r="1" ht="12.75" customHeight="1">
      <c r="A1" s="1" t="s">
        <v>0</v>
      </c>
      <c r="B1" s="2"/>
      <c r="C1" s="2"/>
      <c r="D1" s="2"/>
      <c r="E1" s="2"/>
    </row>
    <row r="2" ht="12.75" customHeight="1">
      <c r="A2" s="3" t="s">
        <v>1</v>
      </c>
      <c r="B2" s="2"/>
      <c r="C2" s="2"/>
      <c r="D2" s="2"/>
      <c r="E2" s="2"/>
    </row>
    <row r="3" ht="12.75" customHeight="1">
      <c r="A3" s="2"/>
      <c r="B3" s="2"/>
      <c r="C3" s="2"/>
      <c r="D3" s="2"/>
      <c r="E3" s="2"/>
    </row>
    <row r="4" ht="18.0" customHeight="1">
      <c r="A4" s="2"/>
      <c r="B4" s="2"/>
      <c r="C4" s="4"/>
      <c r="D4" s="2"/>
      <c r="E4" s="2"/>
    </row>
    <row r="5" ht="12.75" customHeight="1">
      <c r="A5" s="2"/>
      <c r="B5" s="2"/>
      <c r="C5" s="2"/>
      <c r="D5" s="2"/>
      <c r="E5" s="2"/>
    </row>
    <row r="6" ht="12.75" customHeight="1">
      <c r="A6" s="5" t="s">
        <v>2</v>
      </c>
      <c r="B6" s="5" t="s">
        <v>3</v>
      </c>
      <c r="C6" s="5"/>
      <c r="D6" s="6"/>
      <c r="E6" s="7" t="s">
        <v>4</v>
      </c>
    </row>
    <row r="7" ht="12.75" customHeight="1">
      <c r="A7" s="8" t="s">
        <v>5</v>
      </c>
      <c r="B7" s="3">
        <v>10.0</v>
      </c>
      <c r="C7" s="3"/>
      <c r="D7" s="9"/>
      <c r="E7" s="10" t="str">
        <f t="shared" ref="E7:E23" si="1">SUM(B7:D7)</f>
        <v>10</v>
      </c>
    </row>
    <row r="8" ht="12.75" customHeight="1">
      <c r="A8" s="3" t="s">
        <v>6</v>
      </c>
      <c r="B8" s="11">
        <v>5.0</v>
      </c>
      <c r="C8" s="3"/>
      <c r="D8" s="9"/>
      <c r="E8" s="10" t="str">
        <f t="shared" si="1"/>
        <v>5</v>
      </c>
    </row>
    <row r="9" ht="12.75" customHeight="1">
      <c r="A9" s="12" t="s">
        <v>7</v>
      </c>
      <c r="B9" s="11">
        <v>5.0</v>
      </c>
      <c r="C9" s="3"/>
      <c r="D9" s="9"/>
      <c r="E9" s="10" t="str">
        <f t="shared" si="1"/>
        <v>5</v>
      </c>
    </row>
    <row r="10" ht="12.75" customHeight="1">
      <c r="A10" s="13" t="s">
        <v>8</v>
      </c>
      <c r="B10" s="11">
        <v>20.0</v>
      </c>
      <c r="C10" s="3"/>
      <c r="D10" s="9"/>
      <c r="E10" s="10" t="str">
        <f t="shared" si="1"/>
        <v>20</v>
      </c>
    </row>
    <row r="11" ht="12.75" customHeight="1">
      <c r="A11" s="13" t="s">
        <v>9</v>
      </c>
      <c r="B11" s="11">
        <v>30.0</v>
      </c>
      <c r="C11" s="3"/>
      <c r="D11" s="9"/>
      <c r="E11" s="10" t="str">
        <f t="shared" si="1"/>
        <v>30</v>
      </c>
    </row>
    <row r="12" ht="12.75" customHeight="1">
      <c r="A12" s="3" t="s">
        <v>10</v>
      </c>
      <c r="B12" s="11">
        <v>5.0</v>
      </c>
      <c r="C12" s="3"/>
      <c r="D12" s="9"/>
      <c r="E12" s="10" t="str">
        <f t="shared" si="1"/>
        <v>5</v>
      </c>
    </row>
    <row r="13" ht="12.75" customHeight="1">
      <c r="A13" s="3" t="s">
        <v>11</v>
      </c>
      <c r="B13" s="14">
        <v>5.0</v>
      </c>
      <c r="C13" s="10"/>
      <c r="D13" s="9"/>
      <c r="E13" s="10" t="str">
        <f t="shared" si="1"/>
        <v>5</v>
      </c>
    </row>
    <row r="14" ht="12.75" customHeight="1">
      <c r="A14" s="3" t="s">
        <v>12</v>
      </c>
      <c r="B14" s="11">
        <v>5.0</v>
      </c>
      <c r="C14" s="3"/>
      <c r="D14" s="9"/>
      <c r="E14" s="10" t="str">
        <f t="shared" si="1"/>
        <v>5</v>
      </c>
    </row>
    <row r="15" ht="12.75" customHeight="1">
      <c r="A15" s="3" t="s">
        <v>13</v>
      </c>
      <c r="B15" s="3">
        <v>5.0</v>
      </c>
      <c r="C15" s="3"/>
      <c r="D15" s="9"/>
      <c r="E15" s="10" t="str">
        <f t="shared" si="1"/>
        <v>5</v>
      </c>
    </row>
    <row r="16" ht="12.75" customHeight="1">
      <c r="A16" s="3" t="s">
        <v>14</v>
      </c>
      <c r="B16" s="3">
        <v>10.0</v>
      </c>
      <c r="C16" s="2"/>
      <c r="D16" s="9"/>
      <c r="E16" s="10" t="str">
        <f t="shared" si="1"/>
        <v>10</v>
      </c>
    </row>
    <row r="17" ht="12.75" customHeight="1">
      <c r="A17" s="3" t="s">
        <v>15</v>
      </c>
      <c r="B17" s="3">
        <v>10.0</v>
      </c>
      <c r="C17" s="2"/>
      <c r="D17" s="9"/>
      <c r="E17" s="10" t="str">
        <f t="shared" si="1"/>
        <v>10</v>
      </c>
    </row>
    <row r="18" ht="12.75" customHeight="1">
      <c r="A18" s="8" t="s">
        <v>16</v>
      </c>
      <c r="B18" s="3">
        <v>100.0</v>
      </c>
      <c r="C18" s="2"/>
      <c r="D18" s="2"/>
      <c r="E18" s="10" t="str">
        <f t="shared" si="1"/>
        <v>100</v>
      </c>
    </row>
    <row r="19" ht="12.75" customHeight="1">
      <c r="A19" s="15" t="s">
        <v>17</v>
      </c>
      <c r="B19" s="3">
        <v>20.0</v>
      </c>
      <c r="C19" s="2"/>
      <c r="D19" s="2"/>
      <c r="E19" s="10" t="str">
        <f t="shared" si="1"/>
        <v>20</v>
      </c>
    </row>
    <row r="20" ht="12.75" customHeight="1">
      <c r="A20" s="15" t="s">
        <v>18</v>
      </c>
      <c r="B20" s="3">
        <v>50.0</v>
      </c>
      <c r="C20" s="2"/>
      <c r="D20" s="2"/>
      <c r="E20" s="10" t="str">
        <f t="shared" si="1"/>
        <v>50</v>
      </c>
    </row>
    <row r="21" ht="12.75" customHeight="1">
      <c r="A21" s="8" t="s">
        <v>19</v>
      </c>
      <c r="B21" s="3">
        <v>10.0</v>
      </c>
      <c r="C21" s="2"/>
      <c r="D21" s="2"/>
      <c r="E21" s="10" t="str">
        <f t="shared" si="1"/>
        <v>10</v>
      </c>
    </row>
    <row r="22" ht="12.75" customHeight="1">
      <c r="A22" s="8" t="s">
        <v>20</v>
      </c>
      <c r="B22" s="10" t="str">
        <f>SUM(B7:B21)</f>
        <v>290</v>
      </c>
      <c r="C22" s="2"/>
      <c r="D22" s="2"/>
      <c r="E22" s="10" t="str">
        <f t="shared" si="1"/>
        <v>290</v>
      </c>
    </row>
    <row r="23" ht="12.75" customHeight="1">
      <c r="A23" s="3" t="s">
        <v>21</v>
      </c>
      <c r="B23" s="10" t="str">
        <f>B22/13</f>
        <v>22.30769231</v>
      </c>
      <c r="C23" s="2"/>
      <c r="D23" s="2"/>
      <c r="E23" s="10" t="str">
        <f t="shared" si="1"/>
        <v>22.30769231</v>
      </c>
    </row>
    <row r="24" ht="12.75" customHeight="1">
      <c r="B24" s="2"/>
      <c r="C24" s="2"/>
      <c r="D24" s="2"/>
      <c r="E24" s="2"/>
    </row>
    <row r="25" ht="12.75" customHeight="1">
      <c r="B25" s="2"/>
      <c r="C25" s="2"/>
      <c r="D25" s="2"/>
      <c r="E25" s="2"/>
    </row>
    <row r="26" ht="12.75" customHeight="1">
      <c r="B26" s="2"/>
      <c r="C26" s="2"/>
      <c r="D26" s="2"/>
      <c r="E26" s="2"/>
    </row>
    <row r="27" ht="12.75" customHeight="1">
      <c r="B27" s="2"/>
      <c r="C27" s="2"/>
      <c r="D27" s="2"/>
      <c r="E27" s="2"/>
    </row>
    <row r="28" ht="12.75" customHeight="1">
      <c r="A28" s="3"/>
      <c r="B28" s="2"/>
      <c r="C28" s="2"/>
      <c r="D28" s="2"/>
      <c r="E28" s="2"/>
    </row>
    <row r="29" ht="12.75" customHeight="1">
      <c r="A29" s="3" t="s">
        <v>22</v>
      </c>
      <c r="B29" s="2"/>
      <c r="C29" s="2"/>
      <c r="D29" s="2"/>
      <c r="E2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4" width="8.71"/>
  </cols>
  <sheetData>
    <row r="1" ht="12.75" customHeight="1">
      <c r="A1" s="16"/>
      <c r="B1" s="16"/>
      <c r="C1" s="16"/>
      <c r="D1" s="16"/>
      <c r="E1" s="16"/>
      <c r="F1" s="16"/>
      <c r="G1" s="16"/>
    </row>
    <row r="2" ht="18.0" customHeight="1">
      <c r="A2" s="4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7" t="s">
        <v>29</v>
      </c>
    </row>
    <row r="3" ht="12.75" customHeight="1">
      <c r="A3" s="17" t="s">
        <v>30</v>
      </c>
      <c r="B3" s="10" t="str">
        <f>SUM(Sheet1!B7,Sheet1!B30)</f>
        <v>10</v>
      </c>
      <c r="C3" s="10" t="str">
        <f>SUM(Sheet1!C7,Sheet1!C30)</f>
        <v>0</v>
      </c>
      <c r="D3" s="2" t="str">
        <f t="shared" ref="D3:E3" si="1">SUM(#REF!,#REF!)</f>
        <v>#REF!</v>
      </c>
      <c r="E3" s="2" t="str">
        <f t="shared" si="1"/>
        <v>#REF!</v>
      </c>
      <c r="F3" s="18" t="str">
        <f>SUM(Sheet1!D7,Sheet1!D30)</f>
        <v>0</v>
      </c>
      <c r="G3" s="19" t="str">
        <f>SUM(Sheet1!E7,Sheet1!E30)</f>
        <v>10</v>
      </c>
    </row>
    <row r="4" ht="12.75" customHeight="1">
      <c r="A4" s="17" t="s">
        <v>31</v>
      </c>
      <c r="B4" s="10" t="str">
        <f>SUM(Sheet1!B8,Sheet1!B31)</f>
        <v>5</v>
      </c>
      <c r="C4" s="10" t="str">
        <f>SUM(Sheet1!C8,Sheet1!C31)</f>
        <v>0</v>
      </c>
      <c r="D4" s="2" t="str">
        <f t="shared" ref="D4:E4" si="2">SUM(#REF!,#REF!)</f>
        <v>#REF!</v>
      </c>
      <c r="E4" s="2" t="str">
        <f t="shared" si="2"/>
        <v>#REF!</v>
      </c>
      <c r="F4" s="18" t="str">
        <f>SUM(Sheet1!D8,Sheet1!D31)</f>
        <v>0</v>
      </c>
      <c r="G4" s="19" t="str">
        <f>SUM(Sheet1!E8,Sheet1!E31)</f>
        <v>5</v>
      </c>
    </row>
    <row r="5" ht="12.75" customHeight="1">
      <c r="A5" s="17" t="s">
        <v>32</v>
      </c>
      <c r="B5" s="10" t="str">
        <f>SUM(Sheet1!B9,Sheet1!B32)</f>
        <v>5</v>
      </c>
      <c r="C5" s="10" t="str">
        <f>SUM(Sheet1!C9,Sheet1!C32)</f>
        <v>0</v>
      </c>
      <c r="D5" s="2" t="str">
        <f t="shared" ref="D5:E5" si="3">SUM(#REF!,#REF!)</f>
        <v>#REF!</v>
      </c>
      <c r="E5" s="2" t="str">
        <f t="shared" si="3"/>
        <v>#REF!</v>
      </c>
      <c r="F5" s="18" t="str">
        <f>SUM(Sheet1!D9,Sheet1!D32)</f>
        <v>0</v>
      </c>
      <c r="G5" s="19" t="str">
        <f>SUM(Sheet1!E9,Sheet1!E32)</f>
        <v>5</v>
      </c>
    </row>
    <row r="6" ht="12.75" customHeight="1">
      <c r="A6" s="17" t="s">
        <v>33</v>
      </c>
      <c r="B6" s="10" t="str">
        <f>SUM(Sheet1!B10,Sheet1!B33)</f>
        <v>20</v>
      </c>
      <c r="C6" s="10" t="str">
        <f>SUM(Sheet1!C10,Sheet1!C33)</f>
        <v>0</v>
      </c>
      <c r="D6" s="2" t="str">
        <f t="shared" ref="D6:E6" si="4">SUM(#REF!,#REF!)</f>
        <v>#REF!</v>
      </c>
      <c r="E6" s="2" t="str">
        <f t="shared" si="4"/>
        <v>#REF!</v>
      </c>
      <c r="F6" s="18" t="str">
        <f>SUM(Sheet1!D10,Sheet1!D33)</f>
        <v>0</v>
      </c>
      <c r="G6" s="19" t="str">
        <f>SUM(Sheet1!E10,Sheet1!E33)</f>
        <v>20</v>
      </c>
    </row>
    <row r="7" ht="12.75" customHeight="1">
      <c r="A7" s="17" t="s">
        <v>34</v>
      </c>
      <c r="B7" s="10" t="str">
        <f>SUM(Sheet1!B11,Sheet1!B34)</f>
        <v>30</v>
      </c>
      <c r="C7" s="10" t="str">
        <f>SUM(Sheet1!C11,Sheet1!C34)</f>
        <v>0</v>
      </c>
      <c r="D7" s="2" t="str">
        <f t="shared" ref="D7:E7" si="5">SUM(#REF!,#REF!)</f>
        <v>#REF!</v>
      </c>
      <c r="E7" s="2" t="str">
        <f t="shared" si="5"/>
        <v>#REF!</v>
      </c>
      <c r="F7" s="18" t="str">
        <f>SUM(Sheet1!D11,Sheet1!D34)</f>
        <v>0</v>
      </c>
      <c r="G7" s="19" t="str">
        <f>SUM(Sheet1!E11,Sheet1!E34)</f>
        <v>30</v>
      </c>
    </row>
    <row r="8" ht="12.75" customHeight="1">
      <c r="A8" s="17" t="s">
        <v>35</v>
      </c>
      <c r="B8" s="10" t="str">
        <f>SUM(Sheet1!B12,Sheet1!B35)</f>
        <v>5</v>
      </c>
      <c r="C8" s="20" t="str">
        <f>SUM(Sheet1!C12,Sheet1!C35)</f>
        <v>0</v>
      </c>
      <c r="D8" s="1" t="str">
        <f t="shared" ref="D8:E8" si="6">SUM(#REF!,#REF!)</f>
        <v>#REF!</v>
      </c>
      <c r="E8" s="1" t="str">
        <f t="shared" si="6"/>
        <v>#REF!</v>
      </c>
      <c r="F8" s="18" t="str">
        <f>SUM(Sheet1!D12,Sheet1!D35)</f>
        <v>0</v>
      </c>
      <c r="G8" s="19" t="str">
        <f>SUM(Sheet1!E12,Sheet1!E35)</f>
        <v>5</v>
      </c>
    </row>
    <row r="9" ht="13.5" customHeight="1">
      <c r="A9" s="17" t="s">
        <v>36</v>
      </c>
      <c r="B9" s="21" t="str">
        <f>SUM(Sheet1!B13,Sheet1!B36)</f>
        <v>5</v>
      </c>
      <c r="C9" s="21" t="str">
        <f>SUM(Sheet1!C13,Sheet1!C36)</f>
        <v>0</v>
      </c>
      <c r="D9" s="22" t="str">
        <f t="shared" ref="D9:E9" si="7">SUM(#REF!,#REF!)</f>
        <v>#REF!</v>
      </c>
      <c r="E9" s="22" t="str">
        <f t="shared" si="7"/>
        <v>#REF!</v>
      </c>
      <c r="F9" s="23" t="str">
        <f>SUM(Sheet1!D13,Sheet1!D36)</f>
        <v>0</v>
      </c>
      <c r="G9" s="19" t="str">
        <f>SUM(Sheet1!E13,Sheet1!E36)</f>
        <v>5</v>
      </c>
    </row>
    <row r="10" ht="12.75" customHeight="1">
      <c r="A10" s="24" t="s">
        <v>37</v>
      </c>
      <c r="B10" s="19" t="str">
        <f>SUM(Sheet1!B14,Sheet1!B37)</f>
        <v>5</v>
      </c>
      <c r="C10" s="19" t="str">
        <f>SUM(Sheet1!C14,Sheet1!C37)</f>
        <v>0</v>
      </c>
      <c r="D10" s="25" t="str">
        <f t="shared" ref="D10:E10" si="8">SUM(#REF!,#REF!)</f>
        <v>#REF!</v>
      </c>
      <c r="E10" s="25" t="str">
        <f t="shared" si="8"/>
        <v>#REF!</v>
      </c>
      <c r="F10" s="19" t="str">
        <f>SUM(Sheet1!D14,Sheet1!D37)</f>
        <v>0</v>
      </c>
      <c r="G10" s="26" t="str">
        <f>SUM(G3:G9)</f>
        <v>80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</sheetData>
  <drawing r:id="rId1"/>
</worksheet>
</file>