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<sst xmlns="http://schemas.openxmlformats.org/spreadsheetml/2006/main" count="48" uniqueCount="21">
  <si>
    <t>Cmt Text</t>
  </si>
  <si>
    <t>RMS</t>
  </si>
  <si>
    <t xml:space="preserve"> </t>
  </si>
  <si>
    <t>µV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</si>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</sst>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1</v>
      </c>
    </row>
    <row r="2" spans="1:31" x14ac:dyDescent="0.25">
      <c r="A2" t="s">
        <v>2</v>
      </c>
      <c r="B2" t="s">
        <v>3</v>
      </c>
      <c r="C2" t="s">
        <v>3</v>
      </c>
      <c r="F2" s="1" t="s">
        <v>4</v>
      </c>
      <c r="G2" s="1" t="s">
        <v>5</v>
      </c>
      <c r="H2" s="1"/>
      <c r="I2" s="1"/>
      <c r="J2" s="1" t="s">
        <v>4</v>
      </c>
      <c r="K2" s="1" t="s">
        <v>5</v>
      </c>
      <c r="L2" s="1"/>
      <c r="M2" s="1"/>
      <c r="N2" s="1" t="s">
        <v>4</v>
      </c>
      <c r="O2" s="1" t="s">
        <v>5</v>
      </c>
      <c r="P2" s="1"/>
      <c r="Q2" s="1"/>
      <c r="R2" s="1" t="s">
        <v>4</v>
      </c>
      <c r="S2" s="1" t="s">
        <v>5</v>
      </c>
      <c r="T2" s="1"/>
      <c r="U2" s="1"/>
      <c r="V2" s="1" t="s">
        <v>4</v>
      </c>
      <c r="W2" s="1" t="s">
        <v>5</v>
      </c>
      <c r="X2" s="1"/>
      <c r="Y2" s="1"/>
      <c r="Z2" s="1" t="s">
        <v>4</v>
      </c>
      <c r="AA2" s="1" t="s">
        <v>5</v>
      </c>
      <c r="AB2" s="1"/>
      <c r="AC2" s="1"/>
      <c r="AD2" s="1" t="s">
        <v>4</v>
      </c>
      <c r="AE2" s="1" t="s">
        <v>5</v>
      </c>
    </row>
    <row r="3" spans="1:31" x14ac:dyDescent="0.25">
      <c r="A3" s="1">
        <v>285</v>
      </c>
      <c r="B3">
        <v>8.1285000000000007</v>
      </c>
      <c r="C3">
        <v>3.3672</v>
      </c>
      <c r="E3" s="1">
        <v>285</v>
      </c>
      <c r="F3">
        <v>7.6741999999999999</v>
      </c>
      <c r="G3">
        <v>3.5922999999999998</v>
      </c>
      <c r="I3" s="1">
        <v>285</v>
      </c>
      <c r="J3">
        <v>5.5827999999999998</v>
      </c>
      <c r="K3">
        <v>5.3178999999999998</v>
      </c>
      <c r="M3" s="1">
        <v>285</v>
      </c>
      <c r="N3">
        <v>7.7668999999999997</v>
      </c>
      <c r="O3">
        <v>4.9320000000000004</v>
      </c>
      <c r="Q3" s="1">
        <v>285</v>
      </c>
      <c r="R3">
        <v>7.3474000000000004</v>
      </c>
      <c r="S3">
        <v>4.5757000000000003</v>
      </c>
      <c r="U3" s="1">
        <v>285</v>
      </c>
      <c r="V3">
        <v>6.2331000000000003</v>
      </c>
      <c r="W3">
        <v>5.4606000000000003</v>
      </c>
      <c r="Y3" s="1">
        <v>285</v>
      </c>
      <c r="Z3">
        <v>8.5420999999999996</v>
      </c>
      <c r="AA3">
        <v>4.5498000000000003</v>
      </c>
      <c r="AC3" s="1">
        <v>285</v>
      </c>
      <c r="AD3">
        <v>8.5679999999999996</v>
      </c>
      <c r="AE3">
        <v>5.3032000000000004</v>
      </c>
    </row>
    <row r="4" spans="1:31" x14ac:dyDescent="0.25">
      <c r="A4" s="1">
        <v>0.1</v>
      </c>
      <c r="B4">
        <v>9.5961999999999996</v>
      </c>
      <c r="C4">
        <v>3.2844000000000002</v>
      </c>
      <c r="E4" s="1">
        <v>0.1</v>
      </c>
      <c r="F4">
        <v>8.3320000000000007</v>
      </c>
      <c r="G4">
        <v>3.6804999999999999</v>
      </c>
      <c r="I4" s="1">
        <v>0.1</v>
      </c>
      <c r="J4">
        <v>5.7678000000000003</v>
      </c>
      <c r="K4">
        <v>3.7162999999999999</v>
      </c>
      <c r="M4" s="1">
        <v>0.1</v>
      </c>
      <c r="N4">
        <v>6.242</v>
      </c>
      <c r="O4">
        <v>3.4691999999999998</v>
      </c>
      <c r="Q4" s="1">
        <v>0.1</v>
      </c>
      <c r="R4">
        <v>7.5176999999999996</v>
      </c>
      <c r="S4">
        <v>3.3090999999999999</v>
      </c>
      <c r="U4" s="1">
        <v>0.1</v>
      </c>
      <c r="V4">
        <v>6.0585000000000004</v>
      </c>
      <c r="W4">
        <v>6.1356000000000002</v>
      </c>
      <c r="Y4" s="1">
        <v>0.1</v>
      </c>
      <c r="Z4">
        <v>9.1959</v>
      </c>
      <c r="AA4">
        <v>7.2499000000000002</v>
      </c>
      <c r="AC4" s="1">
        <v>0.1</v>
      </c>
      <c r="AD4">
        <v>7.8380000000000001</v>
      </c>
      <c r="AE4">
        <v>3.6467999999999998</v>
      </c>
    </row>
    <row r="5" spans="1:31" x14ac:dyDescent="0.25">
      <c r="A5" s="1">
        <v>0.2</v>
      </c>
      <c r="B5">
        <v>10.3536</v>
      </c>
      <c r="C5">
        <v>3.6806999999999999</v>
      </c>
      <c r="E5" s="1">
        <v>0.2</v>
      </c>
      <c r="F5">
        <v>7.9912000000000001</v>
      </c>
      <c r="G5">
        <v>3.6476000000000002</v>
      </c>
      <c r="I5" s="1">
        <v>0.2</v>
      </c>
      <c r="J5">
        <v>8.3013999999999992</v>
      </c>
      <c r="K5">
        <v>4.0309999999999997</v>
      </c>
      <c r="M5" s="1">
        <v>0.2</v>
      </c>
      <c r="N5">
        <v>7.6875999999999998</v>
      </c>
      <c r="O5">
        <v>3.8531</v>
      </c>
      <c r="Q5" s="1">
        <v>0.2</v>
      </c>
      <c r="R5">
        <v>7.8722000000000003</v>
      </c>
      <c r="S5">
        <v>4.2492999999999999</v>
      </c>
      <c r="U5" s="1">
        <v>0.2</v>
      </c>
      <c r="V5">
        <v>6.9118000000000004</v>
      </c>
      <c r="W5">
        <v>5.4874999999999998</v>
      </c>
      <c r="Y5" s="1">
        <v>0.2</v>
      </c>
      <c r="Z5">
        <v>8.5597999999999992</v>
      </c>
      <c r="AA5">
        <v>2.9973000000000001</v>
      </c>
      <c r="AC5" s="1">
        <v>0.2</v>
      </c>
      <c r="AD5">
        <v>8.4689999999999994</v>
      </c>
      <c r="AE5">
        <v>3.4432</v>
      </c>
    </row>
    <row r="6" spans="1:31" x14ac:dyDescent="0.25">
      <c r="A6" s="1">
        <v>0.3</v>
      </c>
      <c r="B6">
        <v>8.4009</v>
      </c>
      <c r="C6">
        <v>3.6429</v>
      </c>
      <c r="E6" s="1">
        <v>0.3</v>
      </c>
      <c r="F6">
        <v>7.0058999999999996</v>
      </c>
      <c r="G6">
        <v>3.3121</v>
      </c>
      <c r="I6" s="1">
        <v>0.3</v>
      </c>
      <c r="J6">
        <v>6.2244000000000002</v>
      </c>
      <c r="K6">
        <v>3.8172000000000001</v>
      </c>
      <c r="M6" s="1">
        <v>0.3</v>
      </c>
      <c r="N6">
        <v>7.6246</v>
      </c>
      <c r="O6">
        <v>6.2374999999999998</v>
      </c>
      <c r="Q6" s="1">
        <v>0.3</v>
      </c>
      <c r="R6">
        <v>7.7499000000000002</v>
      </c>
      <c r="S6">
        <v>3.2789000000000001</v>
      </c>
      <c r="U6" s="1">
        <v>0.3</v>
      </c>
      <c r="V6">
        <v>5.5410000000000004</v>
      </c>
      <c r="W6">
        <v>3.0958000000000001</v>
      </c>
      <c r="Y6" s="1">
        <v>0.3</v>
      </c>
      <c r="Z6">
        <v>8.0564999999999998</v>
      </c>
      <c r="AA6">
        <v>3.7911000000000001</v>
      </c>
      <c r="AC6" s="1">
        <v>0.3</v>
      </c>
      <c r="AD6">
        <v>5.9786000000000001</v>
      </c>
      <c r="AE6">
        <v>6.9718999999999998</v>
      </c>
    </row>
    <row r="7" spans="1:31" x14ac:dyDescent="0.25">
      <c r="A7" s="1">
        <v>0.4</v>
      </c>
      <c r="B7">
        <v>7.1003999999999996</v>
      </c>
      <c r="C7">
        <v>3.3151000000000002</v>
      </c>
      <c r="E7" s="1">
        <v>0.4</v>
      </c>
      <c r="F7">
        <v>5.6978999999999997</v>
      </c>
      <c r="G7">
        <v>3.4870000000000001</v>
      </c>
      <c r="I7" s="1">
        <v>0.4</v>
      </c>
      <c r="J7">
        <v>6.4733000000000001</v>
      </c>
      <c r="K7">
        <v>3.6101999999999999</v>
      </c>
      <c r="M7" s="1">
        <v>0.4</v>
      </c>
      <c r="N7">
        <v>6.1695000000000002</v>
      </c>
      <c r="O7">
        <v>4.5018000000000002</v>
      </c>
      <c r="Q7" s="1">
        <v>0.4</v>
      </c>
      <c r="R7">
        <v>6.9020999999999999</v>
      </c>
      <c r="S7">
        <v>3.83</v>
      </c>
      <c r="U7" s="1">
        <v>0.4</v>
      </c>
      <c r="V7">
        <v>8.4231999999999996</v>
      </c>
      <c r="W7">
        <v>6.4599000000000002</v>
      </c>
      <c r="Y7" s="1">
        <v>0.4</v>
      </c>
      <c r="Z7">
        <v>8.2332000000000001</v>
      </c>
      <c r="AA7">
        <v>8.5441000000000003</v>
      </c>
      <c r="AC7" s="1">
        <v>0.4</v>
      </c>
      <c r="AD7">
        <v>6.4160000000000004</v>
      </c>
      <c r="AE7">
        <v>4.4581</v>
      </c>
    </row>
    <row r="8" spans="1:31" x14ac:dyDescent="0.25">
      <c r="A8" s="1">
        <v>0.5</v>
      </c>
      <c r="B8">
        <v>9.1662999999999997</v>
      </c>
      <c r="C8">
        <v>3.6480000000000001</v>
      </c>
      <c r="E8" s="1">
        <v>0.5</v>
      </c>
      <c r="F8">
        <v>7.3455000000000004</v>
      </c>
      <c r="G8">
        <v>3.6267999999999998</v>
      </c>
      <c r="I8" s="1">
        <v>0.5</v>
      </c>
      <c r="J8">
        <v>8.0953999999999997</v>
      </c>
      <c r="K8">
        <v>3.9679000000000002</v>
      </c>
      <c r="M8" s="1">
        <v>0.5</v>
      </c>
      <c r="N8">
        <v>5.2988999999999997</v>
      </c>
      <c r="O8">
        <v>3.1882999999999999</v>
      </c>
      <c r="Q8" s="1">
        <v>0.5</v>
      </c>
      <c r="R8">
        <v>7.3348000000000004</v>
      </c>
      <c r="S8">
        <v>5.6283000000000003</v>
      </c>
      <c r="U8" s="1">
        <v>0.5</v>
      </c>
      <c r="V8">
        <v>7.2313000000000001</v>
      </c>
      <c r="W8">
        <v>4.6548999999999996</v>
      </c>
      <c r="Y8" s="1">
        <v>0.5</v>
      </c>
      <c r="Z8">
        <v>9.1036000000000001</v>
      </c>
      <c r="AA8">
        <v>3.1324000000000001</v>
      </c>
      <c r="AC8" s="1">
        <v>0.5</v>
      </c>
      <c r="AD8">
        <v>7.93</v>
      </c>
      <c r="AE8">
        <v>3.2829000000000002</v>
      </c>
    </row>
    <row r="9" spans="1:31" x14ac:dyDescent="0.25">
      <c r="A9" s="1">
        <v>0.6</v>
      </c>
      <c r="B9">
        <v>6.3467000000000002</v>
      </c>
      <c r="C9">
        <v>3.5345</v>
      </c>
      <c r="E9" s="1">
        <v>0.6</v>
      </c>
      <c r="F9">
        <v>7.7759999999999998</v>
      </c>
      <c r="G9">
        <v>3.3689</v>
      </c>
      <c r="I9" s="1">
        <v>0.6</v>
      </c>
      <c r="J9">
        <v>7.9062000000000001</v>
      </c>
      <c r="K9">
        <v>3.0602</v>
      </c>
      <c r="M9" s="1">
        <v>0.6</v>
      </c>
      <c r="N9">
        <v>6.8361000000000001</v>
      </c>
      <c r="O9">
        <v>3.5211000000000001</v>
      </c>
      <c r="Q9" s="1">
        <v>0.6</v>
      </c>
      <c r="R9">
        <v>8.7172000000000001</v>
      </c>
      <c r="S9">
        <v>3.8818000000000001</v>
      </c>
      <c r="U9" s="1">
        <v>0.6</v>
      </c>
      <c r="V9">
        <v>6.1449999999999996</v>
      </c>
      <c r="W9">
        <v>3.5737000000000001</v>
      </c>
      <c r="Y9" s="1">
        <v>0.6</v>
      </c>
      <c r="Z9">
        <v>8.4748000000000001</v>
      </c>
      <c r="AA9">
        <v>3.0013999999999998</v>
      </c>
      <c r="AC9" s="1">
        <v>0.6</v>
      </c>
      <c r="AD9">
        <v>8.8269000000000002</v>
      </c>
      <c r="AE9">
        <v>3.9672999999999998</v>
      </c>
    </row>
    <row r="10" spans="1:31" x14ac:dyDescent="0.25">
      <c r="A10" s="1">
        <v>0.7</v>
      </c>
      <c r="B10">
        <v>6.7948000000000004</v>
      </c>
      <c r="C10">
        <v>3.2799</v>
      </c>
      <c r="E10" s="1">
        <v>0.7</v>
      </c>
      <c r="F10">
        <v>6.6879999999999997</v>
      </c>
      <c r="G10">
        <v>4.4898999999999996</v>
      </c>
      <c r="I10" s="1">
        <v>0.7</v>
      </c>
      <c r="J10">
        <v>6.5570000000000004</v>
      </c>
      <c r="K10">
        <v>3.5663</v>
      </c>
      <c r="M10" s="1">
        <v>0.7</v>
      </c>
      <c r="N10">
        <v>8.5266000000000002</v>
      </c>
      <c r="O10">
        <v>2.7542</v>
      </c>
      <c r="Q10" s="1">
        <v>0.7</v>
      </c>
      <c r="R10">
        <v>6.0317999999999996</v>
      </c>
      <c r="S10">
        <v>3.9977</v>
      </c>
      <c r="U10" s="1">
        <v>0.7</v>
      </c>
      <c r="V10">
        <v>5.9137000000000004</v>
      </c>
      <c r="W10">
        <v>7.8056999999999999</v>
      </c>
      <c r="Y10" s="1">
        <v>0.7</v>
      </c>
      <c r="Z10">
        <v>8.5745000000000005</v>
      </c>
      <c r="AA10">
        <v>7.1826999999999996</v>
      </c>
      <c r="AC10" s="1">
        <v>0.7</v>
      </c>
      <c r="AD10">
        <v>8.1517999999999997</v>
      </c>
      <c r="AE10">
        <v>3.7808999999999999</v>
      </c>
    </row>
    <row r="11" spans="1:31" x14ac:dyDescent="0.25">
      <c r="A11" s="1">
        <v>0.8</v>
      </c>
      <c r="B11">
        <v>6.5033000000000003</v>
      </c>
      <c r="C11">
        <v>3.5773000000000001</v>
      </c>
      <c r="E11" s="1">
        <v>0.8</v>
      </c>
      <c r="F11">
        <v>5.9062000000000001</v>
      </c>
      <c r="G11">
        <v>7.9394</v>
      </c>
      <c r="I11" s="1">
        <v>0.8</v>
      </c>
      <c r="J11">
        <v>5.9337</v>
      </c>
      <c r="K11">
        <v>4.0216000000000003</v>
      </c>
      <c r="M11" s="1">
        <v>0.8</v>
      </c>
      <c r="N11">
        <v>6.8472</v>
      </c>
      <c r="O11">
        <v>3.5663</v>
      </c>
      <c r="Q11" s="1">
        <v>0.8</v>
      </c>
      <c r="R11">
        <v>7.5853000000000002</v>
      </c>
      <c r="S11">
        <v>4.1612999999999998</v>
      </c>
      <c r="U11" s="1">
        <v>0.8</v>
      </c>
      <c r="V11">
        <v>6.8958000000000004</v>
      </c>
      <c r="W11">
        <v>3.3123</v>
      </c>
      <c r="Y11" s="1">
        <v>0.8</v>
      </c>
      <c r="Z11">
        <v>8.2754999999999992</v>
      </c>
      <c r="AA11">
        <v>5.1707000000000001</v>
      </c>
      <c r="AC11" s="1">
        <v>0.8</v>
      </c>
      <c r="AD11">
        <v>6.5087999999999999</v>
      </c>
      <c r="AE11">
        <v>7.726</v>
      </c>
    </row>
    <row r="12" spans="1:31" x14ac:dyDescent="0.25">
      <c r="A12" s="1">
        <v>0.9</v>
      </c>
      <c r="B12">
        <v>8.6776999999999997</v>
      </c>
      <c r="C12">
        <v>6.0986000000000002</v>
      </c>
      <c r="E12" s="1">
        <v>0.9</v>
      </c>
      <c r="F12">
        <v>9.1883999999999997</v>
      </c>
      <c r="G12">
        <v>5.1239999999999997</v>
      </c>
      <c r="I12" s="1">
        <v>0.9</v>
      </c>
      <c r="J12">
        <v>4.9478999999999997</v>
      </c>
      <c r="K12">
        <v>4.2882999999999996</v>
      </c>
      <c r="M12" s="1">
        <v>0.9</v>
      </c>
      <c r="N12">
        <v>6.8830999999999998</v>
      </c>
      <c r="O12">
        <v>8.4490999999999996</v>
      </c>
      <c r="Q12" s="1">
        <v>0.9</v>
      </c>
      <c r="R12">
        <v>8.6050000000000004</v>
      </c>
      <c r="S12">
        <v>3.4908999999999999</v>
      </c>
      <c r="U12" s="1">
        <v>0.9</v>
      </c>
      <c r="V12">
        <v>9.9761000000000006</v>
      </c>
      <c r="W12">
        <v>3.3639000000000001</v>
      </c>
      <c r="Y12" s="1">
        <v>0.9</v>
      </c>
      <c r="Z12">
        <v>9.3681999999999999</v>
      </c>
      <c r="AA12">
        <v>3.4087999999999998</v>
      </c>
      <c r="AC12" s="1">
        <v>0.9</v>
      </c>
      <c r="AD12">
        <v>7.7103999999999999</v>
      </c>
      <c r="AE12">
        <v>2.9148000000000001</v>
      </c>
    </row>
    <row r="13" spans="1:31" x14ac:dyDescent="0.25">
      <c r="A13" s="1">
        <v>1</v>
      </c>
      <c r="B13">
        <v>10.1912</v>
      </c>
      <c r="C13">
        <v>17.7179</v>
      </c>
      <c r="E13" s="1">
        <v>1</v>
      </c>
      <c r="F13">
        <v>5.6261000000000001</v>
      </c>
      <c r="G13">
        <v>6.0777000000000001</v>
      </c>
      <c r="I13" s="1">
        <v>1</v>
      </c>
      <c r="J13">
        <v>4.2462999999999997</v>
      </c>
      <c r="K13">
        <v>4.7248999999999999</v>
      </c>
      <c r="M13" s="1">
        <v>1</v>
      </c>
      <c r="N13">
        <v>6.5842999999999998</v>
      </c>
      <c r="O13">
        <v>4.4790000000000001</v>
      </c>
      <c r="Q13" s="1">
        <v>1</v>
      </c>
      <c r="R13">
        <v>11.2052</v>
      </c>
      <c r="S13">
        <v>7.7637999999999998</v>
      </c>
      <c r="U13" s="1">
        <v>1</v>
      </c>
      <c r="V13">
        <v>7.3423999999999996</v>
      </c>
      <c r="W13">
        <v>3.4998</v>
      </c>
      <c r="Y13" s="1">
        <v>1</v>
      </c>
      <c r="Z13">
        <v>8.07</v>
      </c>
      <c r="AA13">
        <v>3.5895999999999999</v>
      </c>
      <c r="AC13" s="1">
        <v>1</v>
      </c>
      <c r="AD13">
        <v>8.4489000000000001</v>
      </c>
      <c r="AE13">
        <v>3.1147</v>
      </c>
    </row>
    <row r="15" spans="1:31" x14ac:dyDescent="0.25">
      <c r="A15" t="s">
        <v>6</v>
      </c>
      <c r="B15">
        <f>AVERAGE(B4:B13)</f>
        <v>8.3131099999999982</v>
      </c>
      <c r="C15">
        <f>AVERAGE(C4:C13)</f>
        <v>5.1779300000000008</v>
      </c>
      <c r="F15">
        <f>AVERAGE(F4:F13)</f>
        <v>7.1557199999999996</v>
      </c>
      <c r="G15">
        <f>AVERAGE(G4:G13)</f>
        <v>4.47539</v>
      </c>
      <c r="J15">
        <f>AVERAGE(J4:J13)</f>
        <v>6.4453399999999998</v>
      </c>
      <c r="K15">
        <f>AVERAGE(K4:K13)</f>
        <v>3.8803899999999993</v>
      </c>
      <c r="N15">
        <f>AVERAGE(N4:N13)</f>
        <v>6.8699899999999996</v>
      </c>
      <c r="O15">
        <f>AVERAGE(O4:O13)</f>
        <v>4.4019599999999999</v>
      </c>
      <c r="R15">
        <f>AVERAGE(R4:R13)</f>
        <v>7.9521200000000007</v>
      </c>
      <c r="S15">
        <f>AVERAGE(S4:S13)</f>
        <v>4.3591099999999994</v>
      </c>
      <c r="V15">
        <f>AVERAGE(V4:V13)</f>
        <v>7.0438799999999997</v>
      </c>
      <c r="W15">
        <f>AVERAGE(W4:W13)</f>
        <v>4.7389099999999997</v>
      </c>
      <c r="Z15">
        <f>AVERAGE(Z4:Z13)</f>
        <v>8.5912000000000006</v>
      </c>
      <c r="AA15">
        <f>AVERAGE(AA4:AA13)</f>
        <v>4.8067999999999991</v>
      </c>
      <c r="AD15">
        <f>AVERAGE(AD4:AD13)</f>
        <v>7.6278399999999991</v>
      </c>
      <c r="AE15">
        <f>AVERAGE(AE4:AE13)</f>
        <v>4.33066</v>
      </c>
    </row>
    <row r="16" spans="1:31" x14ac:dyDescent="0.25">
      <c r="A16" t="s">
        <v>7</v>
      </c>
      <c r="B16">
        <f>STDEV(B4:B13)</f>
        <v>1.5320218626595008</v>
      </c>
      <c r="C16">
        <f>STDEV(C4:C13)</f>
        <v>4.4840231110143831</v>
      </c>
      <c r="F16">
        <f>STDEV(F4:F13)</f>
        <v>1.1972977878910867</v>
      </c>
      <c r="G16">
        <f>STDEV(G4:G13)</f>
        <v>1.5121485086165019</v>
      </c>
      <c r="J16">
        <f>STDEV(J4:J13)</f>
        <v>1.3400983497904599</v>
      </c>
      <c r="K16">
        <f>STDEV(K4:K13)</f>
        <v>0.4478534791399798</v>
      </c>
      <c r="N16">
        <f>STDEV(N4:N13)</f>
        <v>0.90793533109161317</v>
      </c>
      <c r="O16">
        <f>STDEV(O4:O13)</f>
        <v>1.7191104471014467</v>
      </c>
      <c r="R16">
        <f>STDEV(R4:R13)</f>
        <v>1.3798527238642346</v>
      </c>
      <c r="S16">
        <f>STDEV(S4:S13)</f>
        <v>1.3709488583135099</v>
      </c>
      <c r="V16">
        <f>STDEV(V4:V13)</f>
        <v>1.3324565940814388</v>
      </c>
      <c r="W16">
        <f>STDEV(W4:W13)</f>
        <v>1.6466795582828695</v>
      </c>
      <c r="Z16">
        <f>STDEV(Z4:Z13)</f>
        <v>0.47517747327825965</v>
      </c>
      <c r="AA16">
        <f>STDEV(AA4:AA13)</f>
        <v>2.0954573624337445</v>
      </c>
      <c r="AD16">
        <f>STDEV(AD4:AD13)</f>
        <v>0.98189453857779774</v>
      </c>
      <c r="AE16">
        <f>STDEV(AE4:AE13)</f>
        <v>1.6596940475748991</v>
      </c>
    </row>
    <row r="17" spans="1:42" x14ac:dyDescent="0.25">
      <c r="A17" t="s">
        <v>8</v>
      </c>
      <c r="B17">
        <f>2*B16</f>
        <v>3.0640437253190016</v>
      </c>
      <c r="C17">
        <f>2*C16</f>
        <v>8.9680462220287662</v>
      </c>
      <c r="F17">
        <f>2*F16</f>
        <v>2.3945955757821733</v>
      </c>
      <c r="G17">
        <f>2*G16</f>
        <v>3.0242970172330037</v>
      </c>
      <c r="J17">
        <f>2*J16</f>
        <v>2.6801966995809199</v>
      </c>
      <c r="K17">
        <f>2*K16</f>
        <v>0.89570695827995961</v>
      </c>
      <c r="N17">
        <f>2*N16</f>
        <v>1.8158706621832263</v>
      </c>
      <c r="O17">
        <f>2*O16</f>
        <v>3.4382208942028933</v>
      </c>
      <c r="R17">
        <f>2*R16</f>
        <v>2.7597054477284693</v>
      </c>
      <c r="S17">
        <f>2*S16</f>
        <v>2.7418977166270198</v>
      </c>
      <c r="V17">
        <f>2*V16</f>
        <v>2.6649131881628776</v>
      </c>
      <c r="W17">
        <f>2*W16</f>
        <v>3.293359116565739</v>
      </c>
      <c r="Z17">
        <f>2*Z16</f>
        <v>0.95035494655651931</v>
      </c>
      <c r="AA17">
        <f>2*AA16</f>
        <v>4.1909147248674889</v>
      </c>
      <c r="AD17">
        <f>2*AD16</f>
        <v>1.9637890771555955</v>
      </c>
      <c r="AE17">
        <f>2*AE16</f>
        <v>3.3193880951497983</v>
      </c>
    </row>
    <row r="18" spans="1:42" x14ac:dyDescent="0.25">
      <c r="A18" t="s">
        <v>9</v>
      </c>
      <c r="B18">
        <f>B15+B17</f>
        <v>11.377153725318999</v>
      </c>
      <c r="C18">
        <f>C15+C17</f>
        <v>14.145976222028768</v>
      </c>
      <c r="F18">
        <f>F15+F17</f>
        <v>9.5503155757821734</v>
      </c>
      <c r="G18">
        <f>G15+G17</f>
        <v>7.4996870172330041</v>
      </c>
      <c r="J18">
        <f>J15+J17</f>
        <v>9.1255366995809197</v>
      </c>
      <c r="K18">
        <f>K15+K17</f>
        <v>4.7760969582799593</v>
      </c>
      <c r="N18">
        <f>N15+N17</f>
        <v>8.6858606621832255</v>
      </c>
      <c r="O18">
        <f>O15+O17</f>
        <v>7.8401808942028932</v>
      </c>
      <c r="R18">
        <f>R15+R17</f>
        <v>10.71182544772847</v>
      </c>
      <c r="S18">
        <f>S15+S17</f>
        <v>7.1010077166270191</v>
      </c>
      <c r="V18">
        <f>V15+V17</f>
        <v>9.7087931881628773</v>
      </c>
      <c r="W18">
        <f>W15+W17</f>
        <v>8.0322691165657396</v>
      </c>
      <c r="Z18">
        <f>Z15+Z17</f>
        <v>9.5415549465565199</v>
      </c>
      <c r="AA18">
        <f>AA15+AA17</f>
        <v>8.9977147248674889</v>
      </c>
      <c r="AD18">
        <f>AD15+AD17</f>
        <v>9.591629077155595</v>
      </c>
      <c r="AE18">
        <f>AE15+AE17</f>
        <v>7.6500480951497982</v>
      </c>
    </row>
    <row r="24" spans="1:42" x14ac:dyDescent="0.25">
      <c r="J24" t="s">
        <v>11</v>
      </c>
      <c r="N24" t="s">
        <v>12</v>
      </c>
      <c r="Q24" t="s">
        <v>13</v>
      </c>
      <c r="U24" t="s">
        <v>14</v>
      </c>
    </row>
    <row r="25" spans="1:42" x14ac:dyDescent="0.25">
      <c r="J25" t="s">
        <v>4</v>
      </c>
      <c r="K25" t="s">
        <v>5</v>
      </c>
      <c r="N25" s="1" t="s">
        <v>4</v>
      </c>
      <c r="O25" s="1" t="s">
        <v>5</v>
      </c>
      <c r="Q25" s="1" t="s">
        <v>4</v>
      </c>
      <c r="R25" s="1" t="s">
        <v>5</v>
      </c>
      <c r="U25" t="s">
        <v>16</v>
      </c>
      <c r="V25" t="s">
        <v>15</v>
      </c>
      <c r="W25" t="s">
        <v>4</v>
      </c>
      <c r="AG25" t="s">
        <v>5</v>
      </c>
    </row>
    <row r="26" spans="1:42" x14ac:dyDescent="0.25">
      <c r="I26" s="1" t="s">
        <v>10</v>
      </c>
      <c r="J26">
        <f>AVERAGE(B3,F3,J3,N3,R3,V3,Z3,AD3)</f>
        <v>7.4803749999999996</v>
      </c>
      <c r="K26">
        <f>AVERAGE(C3,G3,K3,O3,S3,W3,AA3,AE3)</f>
        <v>4.637337500000001</v>
      </c>
      <c r="N26">
        <f>J27-J26</f>
        <v>8.813750000000109E-2</v>
      </c>
      <c r="O26">
        <f>K27-K26</f>
        <v>-0.32586250000000039</v>
      </c>
      <c r="P26" s="1">
        <v>0.1</v>
      </c>
      <c r="Q26">
        <f>N26/J26*100</f>
        <v>1.1782497535217298</v>
      </c>
      <c r="R26">
        <f>O26/K26*100</f>
        <v>-7.0269308628065197</v>
      </c>
      <c r="U26">
        <f>J26</f>
        <v>7.4803749999999996</v>
      </c>
      <c r="V26">
        <f>K26</f>
        <v>4.637337500000001</v>
      </c>
      <c r="W26">
        <f>Q26</f>
        <v>1.1782497535217298</v>
      </c>
      <c r="X26">
        <f>Q27</f>
        <v>10.533562822719443</v>
      </c>
      <c r="Y26">
        <f>Q28</f>
        <v>-5.4495931019500956</v>
      </c>
      <c r="Z26">
        <f>Q29</f>
        <v>-7.3983590394866541</v>
      </c>
      <c r="AA26">
        <f>Q30</f>
        <v>2.7786040138362003</v>
      </c>
      <c r="AB26">
        <f>Q31</f>
        <v>1.9816854101565826</v>
      </c>
      <c r="AC26">
        <f>Q32</f>
        <v>-4.3527229584078295</v>
      </c>
      <c r="AD26">
        <f>Q33</f>
        <v>-9.0022224821616454</v>
      </c>
      <c r="AE26">
        <f>Q34</f>
        <v>9.2137760473238259</v>
      </c>
      <c r="AF26">
        <f>Q35</f>
        <v>3.1271827949802002</v>
      </c>
      <c r="AG26">
        <f>R26</f>
        <v>-7.0269308628065197</v>
      </c>
      <c r="AH26">
        <f>R27</f>
        <v>-15.388679387687453</v>
      </c>
      <c r="AI26">
        <f>R28</f>
        <v>-7.9552652788372908</v>
      </c>
      <c r="AJ26">
        <f>R29</f>
        <v>2.9852798076482503</v>
      </c>
      <c r="AK26">
        <f>R30</f>
        <v>-16.09005167296969</v>
      </c>
      <c r="AL26">
        <f>R31</f>
        <v>-24.771218398488365</v>
      </c>
      <c r="AM26">
        <f>R32</f>
        <v>-0.65069665513887487</v>
      </c>
      <c r="AN26">
        <f>R33</f>
        <v>6.4050761886534833</v>
      </c>
      <c r="AO26">
        <f>R34</f>
        <v>0.10701183599424315</v>
      </c>
      <c r="AP26">
        <f>R35</f>
        <v>37.383250626032684</v>
      </c>
    </row>
    <row r="27" spans="1:42" x14ac:dyDescent="0.25">
      <c r="I27" s="1">
        <v>0.1</v>
      </c>
      <c r="J27">
        <f>AVERAGE(B4,F4,J4,N4,R4,V4,Z4,AD4)</f>
        <v>7.5685125000000006</v>
      </c>
      <c r="K27">
        <f>AVERAGE(C4,G4,K4,O4,S4,W4,AA4,AE4)</f>
        <v>4.3114750000000006</v>
      </c>
      <c r="N27">
        <f>J28-J26</f>
        <v>0.78794999999999948</v>
      </c>
      <c r="O27">
        <f>K28-K26</f>
        <v>-0.71362500000000084</v>
      </c>
      <c r="P27" s="1">
        <v>0.2</v>
      </c>
      <c r="Q27">
        <f>N27/J26*100</f>
        <v>10.533562822719443</v>
      </c>
      <c r="R27">
        <f>O27/K26*100</f>
        <v>-15.388679387687453</v>
      </c>
    </row>
    <row r="28" spans="1:42" x14ac:dyDescent="0.25">
      <c r="I28" s="1">
        <v>0.2</v>
      </c>
      <c r="J28">
        <f>AVERAGE(B5,F5,J5,N5,R5,V5,Z5,AD5)</f>
        <v>8.268324999999999</v>
      </c>
      <c r="K28">
        <f>AVERAGE(C5,G5,K5,O5,S5,W5,AA5,AE5)</f>
        <v>3.9237125000000002</v>
      </c>
      <c r="N28">
        <f>J29-J26</f>
        <v>-0.4076499999999994</v>
      </c>
      <c r="O28">
        <f>K29-K26</f>
        <v>-0.36891250000000131</v>
      </c>
      <c r="P28" s="1">
        <v>0.3</v>
      </c>
      <c r="Q28">
        <f>N28/J26*100</f>
        <v>-5.4495931019500956</v>
      </c>
      <c r="R28">
        <f>O28/K26*100</f>
        <v>-7.9552652788372908</v>
      </c>
    </row>
    <row r="29" spans="1:42" x14ac:dyDescent="0.25">
      <c r="I29" s="1">
        <v>0.3</v>
      </c>
      <c r="J29">
        <f>AVERAGE(B6,F6,J6,N6,R6,V6,Z6,AD6)</f>
        <v>7.0727250000000002</v>
      </c>
      <c r="K29">
        <f>AVERAGE(C6,G6,K6,O6,S6,W6,AA6,AE6)</f>
        <v>4.2684249999999997</v>
      </c>
      <c r="N29">
        <f>J30-J26</f>
        <v>-0.55342499999999983</v>
      </c>
      <c r="O29">
        <f>K30-K26</f>
        <v>0.13843750000000021</v>
      </c>
      <c r="P29" s="1">
        <v>0.4</v>
      </c>
      <c r="Q29">
        <f>N29/J26*100</f>
        <v>-7.3983590394866541</v>
      </c>
      <c r="R29">
        <f>O29/K26*100</f>
        <v>2.9852798076482503</v>
      </c>
    </row>
    <row r="30" spans="1:42" x14ac:dyDescent="0.25">
      <c r="I30" s="1">
        <v>0.4</v>
      </c>
      <c r="J30">
        <f>AVERAGE(B7,F7,J7,N7,R7,V7,Z7,AD7)</f>
        <v>6.9269499999999997</v>
      </c>
      <c r="K30">
        <f>AVERAGE(C7,G7,K7,O7,S7,W7,AA7,AE7)</f>
        <v>4.7757750000000012</v>
      </c>
      <c r="N30">
        <f>J31-J26</f>
        <v>0.20784999999999965</v>
      </c>
      <c r="O30">
        <f>K31-K26</f>
        <v>-0.74615000000000098</v>
      </c>
      <c r="P30" s="1">
        <v>0.5</v>
      </c>
      <c r="Q30">
        <f>N30/J26*100</f>
        <v>2.7786040138362003</v>
      </c>
      <c r="R30">
        <f>O30/K26*100</f>
        <v>-16.09005167296969</v>
      </c>
    </row>
    <row r="31" spans="1:42" x14ac:dyDescent="0.25">
      <c r="I31" s="1">
        <v>0.5</v>
      </c>
      <c r="J31">
        <f>AVERAGE(B8,F8,J8,N8,R8,V8,Z8,AD8)</f>
        <v>7.6882249999999992</v>
      </c>
      <c r="K31">
        <f>AVERAGE(C8,G8,K8,O8,S8,W8,AA8,AE8)</f>
        <v>3.8911875</v>
      </c>
      <c r="N31">
        <f>J32-J26</f>
        <v>0.14823750000000047</v>
      </c>
      <c r="O31">
        <f>K32-K26</f>
        <v>-1.1487250000000007</v>
      </c>
      <c r="P31" s="1">
        <v>0.6</v>
      </c>
      <c r="Q31">
        <f>N31/J26*100</f>
        <v>1.9816854101565826</v>
      </c>
      <c r="R31">
        <f>O31/K26*100</f>
        <v>-24.771218398488365</v>
      </c>
    </row>
    <row r="32" spans="1:42" x14ac:dyDescent="0.25">
      <c r="I32" s="1">
        <v>0.6</v>
      </c>
      <c r="J32">
        <f>AVERAGE(B9,F9,J9,N9,R9,V9,Z9,AD9)</f>
        <v>7.6286125</v>
      </c>
      <c r="K32">
        <f>AVERAGE(C9,G9,K9,O9,S9,W9,AA9,AE9)</f>
        <v>3.4886125000000003</v>
      </c>
      <c r="N32">
        <f>J33-J26</f>
        <v>-0.32559999999999967</v>
      </c>
      <c r="O32">
        <f>K33-K26</f>
        <v>-3.0175000000000729E-2</v>
      </c>
      <c r="P32" s="1">
        <v>0.7</v>
      </c>
      <c r="Q32">
        <f>N32/J26*100</f>
        <v>-4.3527229584078295</v>
      </c>
      <c r="R32">
        <f>O32/K26*100</f>
        <v>-0.65069665513887487</v>
      </c>
    </row>
    <row r="33" spans="1:18" x14ac:dyDescent="0.25">
      <c r="I33" s="1">
        <v>0.7</v>
      </c>
      <c r="J33">
        <f>AVERAGE(B10,F10,J10,N10,R10,V10,Z10,AD10)</f>
        <v>7.1547749999999999</v>
      </c>
      <c r="K33">
        <f>AVERAGE(C10,G10,K10,O10,S10,W10,AA10,AE10)</f>
        <v>4.6071625000000003</v>
      </c>
      <c r="N33">
        <f>J34-J26</f>
        <v>-0.67339999999999911</v>
      </c>
      <c r="O33">
        <f>K34-K26</f>
        <v>0.29702499999999876</v>
      </c>
      <c r="P33" s="1">
        <v>0.8</v>
      </c>
      <c r="Q33">
        <f>N33/J26*100</f>
        <v>-9.0022224821616454</v>
      </c>
      <c r="R33">
        <f>O33/K26*100</f>
        <v>6.4050761886534833</v>
      </c>
    </row>
    <row r="34" spans="1:18" x14ac:dyDescent="0.25">
      <c r="I34" s="1">
        <v>0.8</v>
      </c>
      <c r="J34">
        <f>AVERAGE(B11,F11,J11,N11,R11,V11,Z11,AD11)</f>
        <v>6.8069750000000004</v>
      </c>
      <c r="K34">
        <f>AVERAGE(C11,G11,K11,O11,S11,W11,AA11,AE11)</f>
        <v>4.9343624999999998</v>
      </c>
      <c r="N34">
        <f>J35-J26</f>
        <v>0.68922499999999953</v>
      </c>
      <c r="O34">
        <f>K35-K26</f>
        <v>4.9624999999995367E-3</v>
      </c>
      <c r="P34" s="1">
        <v>0.9</v>
      </c>
      <c r="Q34">
        <f>N34/J26*100</f>
        <v>9.2137760473238259</v>
      </c>
      <c r="R34">
        <f>O34/K26*100</f>
        <v>0.10701183599424315</v>
      </c>
    </row>
    <row r="35" spans="1:18" x14ac:dyDescent="0.25">
      <c r="I35" s="1">
        <v>0.9</v>
      </c>
      <c r="J35">
        <f>AVERAGE(B12,F12,J12,N12,R12,V12,Z12,AD12)</f>
        <v>8.1695999999999991</v>
      </c>
      <c r="K35">
        <f>AVERAGE(C12,G12,K12,O12,S12,W12,AA12,AE12)</f>
        <v>4.6423000000000005</v>
      </c>
      <c r="N35">
        <f>J36-J26</f>
        <v>0.23392500000000016</v>
      </c>
      <c r="O35">
        <f>K36-K26</f>
        <v>1.7335874999999987</v>
      </c>
      <c r="P35" s="1">
        <v>1</v>
      </c>
      <c r="Q35">
        <f>N35/J26*100</f>
        <v>3.1271827949802002</v>
      </c>
      <c r="R35">
        <f>O35/K26*100</f>
        <v>37.383250626032684</v>
      </c>
    </row>
    <row r="36" spans="1:18" x14ac:dyDescent="0.25">
      <c r="I36" s="1">
        <v>1</v>
      </c>
      <c r="J36">
        <f>AVERAGE(B13,F13,J13,N13,R13,V13,Z13,AD13)</f>
        <v>7.7142999999999997</v>
      </c>
      <c r="K36">
        <f>AVERAGE(C13,G13,K13,O13,S13,W13,AA13,AE13)</f>
        <v>6.3709249999999997</v>
      </c>
    </row>
    <row r="39" spans="1:18" x14ac:dyDescent="0.25">
      <c r="B39" s="1" t="s">
        <v>4</v>
      </c>
      <c r="C39" s="1" t="s">
        <v>5</v>
      </c>
    </row>
    <row r="40" spans="1:18" x14ac:dyDescent="0.25">
      <c r="A40" s="1" t="s">
        <v>17</v>
      </c>
    </row>
    <row r="41" spans="1:18" x14ac:dyDescent="0.25">
      <c r="A41" s="1">
        <v>1</v>
      </c>
      <c r="B41">
        <f>B3</f>
        <v>8.1285000000000007</v>
      </c>
      <c r="C41">
        <f>C3</f>
        <v>3.3672</v>
      </c>
    </row>
    <row r="42" spans="1:18" x14ac:dyDescent="0.25">
      <c r="A42" s="1">
        <v>2</v>
      </c>
      <c r="B42">
        <f>F3</f>
        <v>7.6741999999999999</v>
      </c>
      <c r="C42">
        <f>G3</f>
        <v>3.5922999999999998</v>
      </c>
    </row>
    <row r="43" spans="1:18" x14ac:dyDescent="0.25">
      <c r="A43" s="1">
        <v>3</v>
      </c>
      <c r="B43">
        <f>J3</f>
        <v>5.5827999999999998</v>
      </c>
      <c r="C43">
        <f>K3</f>
        <v>5.3178999999999998</v>
      </c>
    </row>
    <row r="44" spans="1:18" x14ac:dyDescent="0.25">
      <c r="A44" s="1">
        <v>4</v>
      </c>
      <c r="B44">
        <f>N3</f>
        <v>7.7668999999999997</v>
      </c>
      <c r="C44">
        <f>O3</f>
        <v>4.9320000000000004</v>
      </c>
    </row>
    <row r="45" spans="1:18" x14ac:dyDescent="0.25">
      <c r="A45" s="1">
        <v>5</v>
      </c>
      <c r="B45">
        <f>R3</f>
        <v>7.3474000000000004</v>
      </c>
      <c r="C45">
        <f>S3</f>
        <v>4.5757000000000003</v>
      </c>
    </row>
    <row r="46" spans="1:18" x14ac:dyDescent="0.25">
      <c r="A46" s="1">
        <v>6</v>
      </c>
      <c r="B46">
        <f>V3</f>
        <v>6.2331000000000003</v>
      </c>
      <c r="C46">
        <f>W3</f>
        <v>5.4606000000000003</v>
      </c>
    </row>
    <row r="47" spans="1:18" x14ac:dyDescent="0.25">
      <c r="A47" s="1">
        <v>7</v>
      </c>
      <c r="B47">
        <f>Z3</f>
        <v>8.5420999999999996</v>
      </c>
      <c r="C47">
        <f>AA3</f>
        <v>4.5498000000000003</v>
      </c>
    </row>
    <row r="48" spans="1:18" x14ac:dyDescent="0.25">
      <c r="A48" s="1">
        <v>8</v>
      </c>
      <c r="B48">
        <f>AD3</f>
        <v>8.5679999999999996</v>
      </c>
      <c r="C48">
        <f>AE3</f>
        <v>5.3032000000000004</v>
      </c>
    </row>
    <row r="50" spans="1:3" x14ac:dyDescent="0.25">
      <c r="A50" t="s">
        <v>18</v>
      </c>
      <c r="B50">
        <f>AVERAGE(B41:B48)</f>
        <v>7.4803749999999996</v>
      </c>
      <c r="C50">
        <f>AVERAGE(C41:C48)</f>
        <v>4.637337500000001</v>
      </c>
    </row>
    <row r="51" spans="1:3" x14ac:dyDescent="0.25">
      <c r="A51" t="s">
        <v>7</v>
      </c>
      <c r="B51">
        <f>STDEV(B41:B48)</f>
        <v>1.0706531381091049</v>
      </c>
      <c r="C51">
        <f>STDEV(C41:C48)</f>
        <v>0.79173768732813365</v>
      </c>
    </row>
    <row r="52" spans="1:3" x14ac:dyDescent="0.25">
      <c r="A52" t="s">
        <v>19</v>
      </c>
      <c r="B52">
        <f>1.5*B51</f>
        <v>1.6059797071636575</v>
      </c>
      <c r="C52">
        <f>1.5*C51</f>
        <v>1.1876065309922006</v>
      </c>
    </row>
    <row r="53" spans="1:3" x14ac:dyDescent="0.25">
      <c r="A53" t="s">
        <v>8</v>
      </c>
      <c r="B53">
        <f>2*B51</f>
        <v>2.1413062762182098</v>
      </c>
      <c r="C53">
        <f>2*C51</f>
        <v>1.5834753746562673</v>
      </c>
    </row>
    <row r="54" spans="1:3" x14ac:dyDescent="0.25">
      <c r="A54" t="s">
        <v>20</v>
      </c>
      <c r="B54">
        <f>B50+B52</f>
        <v>9.0863547071636575</v>
      </c>
      <c r="C54">
        <f>C50+C52</f>
        <v>5.8249440309922011</v>
      </c>
    </row>
    <row r="55" spans="1:3" x14ac:dyDescent="0.25">
      <c r="A55" t="s">
        <v>9</v>
      </c>
      <c r="B55">
        <f>B50+B53</f>
        <v>9.6216812762182098</v>
      </c>
      <c r="C55">
        <f>C50+C53</f>
        <v>6.2208128746562679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2014-01-24T05:37:04Z</dcterms:created>
  <dcterms:modified xsi:type="dcterms:W3CDTF">2014-01-24T05:37:31Z</dcterms:modified>
</cp:coreProperties>
</file>