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L29" i="1" s="1"/>
  <c r="AK26" i="1"/>
  <c r="AK29" i="1" s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8" i="1"/>
  <c r="H29" i="1" s="1"/>
  <c r="H27" i="1"/>
  <c r="H26" i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<sst xmlns="http://schemas.openxmlformats.org/spreadsheetml/2006/main" count="80" uniqueCount="26">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</sst>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18.966799999999999</v>
      </c>
      <c r="C4">
        <v>2.7216999999999998</v>
      </c>
      <c r="F4" s="1">
        <v>913</v>
      </c>
      <c r="G4">
        <v>21.280200000000001</v>
      </c>
      <c r="H4">
        <v>2.3841000000000001</v>
      </c>
      <c r="K4" s="1">
        <v>913</v>
      </c>
      <c r="L4">
        <v>18.994700000000002</v>
      </c>
      <c r="M4">
        <v>2.5501</v>
      </c>
      <c r="P4" s="1">
        <v>913</v>
      </c>
      <c r="Q4">
        <v>19.395399999999999</v>
      </c>
      <c r="R4">
        <v>2.4697</v>
      </c>
      <c r="U4" s="1">
        <v>913</v>
      </c>
      <c r="V4">
        <v>19.5672</v>
      </c>
      <c r="W4">
        <v>3.1328999999999998</v>
      </c>
      <c r="Z4" s="1">
        <v>913</v>
      </c>
      <c r="AA4">
        <v>6.7698</v>
      </c>
      <c r="AB4">
        <v>3.1998000000000002</v>
      </c>
      <c r="AE4" s="1">
        <v>913</v>
      </c>
      <c r="AF4">
        <v>9.5724999999999998</v>
      </c>
      <c r="AG4">
        <v>4.5647000000000002</v>
      </c>
      <c r="AJ4" s="1">
        <v>913</v>
      </c>
      <c r="AK4">
        <v>16.498699999999999</v>
      </c>
      <c r="AL4">
        <v>3.3050000000000002</v>
      </c>
    </row>
    <row r="5" spans="1:38" x14ac:dyDescent="0.25">
      <c r="A5" s="1">
        <v>0.1</v>
      </c>
      <c r="B5">
        <v>18.1419</v>
      </c>
      <c r="C5">
        <v>2.8938000000000001</v>
      </c>
      <c r="F5" s="1">
        <v>0.1</v>
      </c>
      <c r="G5">
        <v>20.9404</v>
      </c>
      <c r="H5">
        <v>2.5464000000000002</v>
      </c>
      <c r="K5" s="1">
        <v>0.1</v>
      </c>
      <c r="L5">
        <v>19.6022</v>
      </c>
      <c r="M5">
        <v>2.2422</v>
      </c>
      <c r="P5" s="1">
        <v>0.1</v>
      </c>
      <c r="Q5">
        <v>21.552299999999999</v>
      </c>
      <c r="R5">
        <v>2.9719000000000002</v>
      </c>
      <c r="U5" s="1">
        <v>0.1</v>
      </c>
      <c r="V5">
        <v>17.035599999999999</v>
      </c>
      <c r="W5">
        <v>2.2523</v>
      </c>
      <c r="Z5" s="1">
        <v>0.1</v>
      </c>
      <c r="AA5">
        <v>8.3021999999999991</v>
      </c>
      <c r="AB5">
        <v>2.6227</v>
      </c>
      <c r="AE5" s="1">
        <v>0.1</v>
      </c>
      <c r="AF5">
        <v>6.5183</v>
      </c>
      <c r="AG5">
        <v>5.6158999999999999</v>
      </c>
      <c r="AJ5" s="1">
        <v>0.1</v>
      </c>
      <c r="AK5">
        <v>16.523599999999998</v>
      </c>
      <c r="AL5">
        <v>3.1827999999999999</v>
      </c>
    </row>
    <row r="6" spans="1:38" x14ac:dyDescent="0.25">
      <c r="A6" s="1">
        <v>0.2</v>
      </c>
      <c r="B6">
        <v>17.7348</v>
      </c>
      <c r="C6">
        <v>2.0514000000000001</v>
      </c>
      <c r="F6" s="1">
        <v>0.2</v>
      </c>
      <c r="G6">
        <v>22.2682</v>
      </c>
      <c r="H6">
        <v>2.9950000000000001</v>
      </c>
      <c r="K6" s="1">
        <v>0.2</v>
      </c>
      <c r="L6">
        <v>21.146100000000001</v>
      </c>
      <c r="M6">
        <v>2.4731000000000001</v>
      </c>
      <c r="P6" s="1">
        <v>0.2</v>
      </c>
      <c r="Q6">
        <v>20.785</v>
      </c>
      <c r="R6">
        <v>2.3229000000000002</v>
      </c>
      <c r="U6" s="1">
        <v>0.2</v>
      </c>
      <c r="V6">
        <v>16.582899999999999</v>
      </c>
      <c r="W6">
        <v>2.6545000000000001</v>
      </c>
      <c r="Z6" s="1">
        <v>0.2</v>
      </c>
      <c r="AA6">
        <v>8.1717999999999993</v>
      </c>
      <c r="AB6">
        <v>2.5535999999999999</v>
      </c>
      <c r="AE6" s="1">
        <v>0.2</v>
      </c>
      <c r="AF6">
        <v>6.1028000000000002</v>
      </c>
      <c r="AG6">
        <v>3.3170999999999999</v>
      </c>
      <c r="AJ6" s="1">
        <v>0.2</v>
      </c>
      <c r="AK6">
        <v>31.919599999999999</v>
      </c>
      <c r="AL6">
        <v>3.3033000000000001</v>
      </c>
    </row>
    <row r="7" spans="1:38" x14ac:dyDescent="0.25">
      <c r="A7" s="1">
        <v>0.3</v>
      </c>
      <c r="B7">
        <v>19.599299999999999</v>
      </c>
      <c r="C7">
        <v>2.7202999999999999</v>
      </c>
      <c r="F7" s="1">
        <v>0.3</v>
      </c>
      <c r="G7">
        <v>18.137799999999999</v>
      </c>
      <c r="H7">
        <v>2.4493</v>
      </c>
      <c r="K7" s="1">
        <v>0.3</v>
      </c>
      <c r="L7">
        <v>18.642299999999999</v>
      </c>
      <c r="M7">
        <v>2.3729</v>
      </c>
      <c r="P7" s="1">
        <v>0.3</v>
      </c>
      <c r="Q7">
        <v>16.819900000000001</v>
      </c>
      <c r="R7">
        <v>2.3285999999999998</v>
      </c>
      <c r="U7" s="1">
        <v>0.3</v>
      </c>
      <c r="V7">
        <v>15.529400000000001</v>
      </c>
      <c r="W7">
        <v>2.3431999999999999</v>
      </c>
      <c r="Z7" s="1">
        <v>0.3</v>
      </c>
      <c r="AA7">
        <v>7.2727000000000004</v>
      </c>
      <c r="AB7">
        <v>3.2315999999999998</v>
      </c>
      <c r="AE7" s="1">
        <v>0.3</v>
      </c>
      <c r="AF7">
        <v>9.3391000000000002</v>
      </c>
      <c r="AG7">
        <v>3.4251999999999998</v>
      </c>
      <c r="AJ7" s="1">
        <v>0.3</v>
      </c>
      <c r="AK7">
        <v>21.8506</v>
      </c>
      <c r="AL7">
        <v>2.6867000000000001</v>
      </c>
    </row>
    <row r="8" spans="1:38" x14ac:dyDescent="0.25">
      <c r="A8" s="1">
        <v>0.4</v>
      </c>
      <c r="B8">
        <v>19.537700000000001</v>
      </c>
      <c r="C8">
        <v>3.0949</v>
      </c>
      <c r="F8" s="1">
        <v>0.4</v>
      </c>
      <c r="G8">
        <v>13.8109</v>
      </c>
      <c r="H8">
        <v>2.6337999999999999</v>
      </c>
      <c r="K8" s="1">
        <v>0.4</v>
      </c>
      <c r="L8">
        <v>17.4438</v>
      </c>
      <c r="M8">
        <v>2.6907999999999999</v>
      </c>
      <c r="P8" s="1">
        <v>0.4</v>
      </c>
      <c r="Q8">
        <v>20.984000000000002</v>
      </c>
      <c r="R8">
        <v>1.7582</v>
      </c>
      <c r="U8" s="1">
        <v>0.4</v>
      </c>
      <c r="V8">
        <v>20.331700000000001</v>
      </c>
      <c r="W8">
        <v>2.2700999999999998</v>
      </c>
      <c r="Z8" s="1">
        <v>0.4</v>
      </c>
      <c r="AA8">
        <v>5.9621000000000004</v>
      </c>
      <c r="AB8">
        <v>3.2671000000000001</v>
      </c>
      <c r="AE8" s="1">
        <v>0.4</v>
      </c>
      <c r="AF8">
        <v>23.0593</v>
      </c>
      <c r="AG8">
        <v>4.6794000000000002</v>
      </c>
      <c r="AJ8" s="1">
        <v>0.4</v>
      </c>
      <c r="AK8">
        <v>21.6831</v>
      </c>
      <c r="AL8">
        <v>2.6314000000000002</v>
      </c>
    </row>
    <row r="9" spans="1:38" x14ac:dyDescent="0.25">
      <c r="A9" s="1">
        <v>0.5</v>
      </c>
      <c r="B9">
        <v>24.479299999999999</v>
      </c>
      <c r="C9">
        <v>2.5005000000000002</v>
      </c>
      <c r="F9" s="1">
        <v>0.5</v>
      </c>
      <c r="G9">
        <v>23.6647</v>
      </c>
      <c r="H9">
        <v>2.1469999999999998</v>
      </c>
      <c r="K9" s="1">
        <v>0.5</v>
      </c>
      <c r="L9">
        <v>22.6097</v>
      </c>
      <c r="M9">
        <v>1.9748000000000001</v>
      </c>
      <c r="P9" s="1">
        <v>0.5</v>
      </c>
      <c r="Q9">
        <v>18.014900000000001</v>
      </c>
      <c r="R9">
        <v>2.2145000000000001</v>
      </c>
      <c r="U9" s="1">
        <v>0.5</v>
      </c>
      <c r="V9">
        <v>18.483799999999999</v>
      </c>
      <c r="W9">
        <v>2.4662999999999999</v>
      </c>
      <c r="Z9" s="1">
        <v>0.5</v>
      </c>
      <c r="AA9">
        <v>7.024</v>
      </c>
      <c r="AB9">
        <v>2.6848000000000001</v>
      </c>
      <c r="AE9" s="1">
        <v>0.5</v>
      </c>
      <c r="AF9">
        <v>33.693600000000004</v>
      </c>
      <c r="AG9">
        <v>3.8957999999999999</v>
      </c>
      <c r="AJ9" s="1">
        <v>0.5</v>
      </c>
      <c r="AK9">
        <v>17.898499999999999</v>
      </c>
      <c r="AL9">
        <v>3.3730000000000002</v>
      </c>
    </row>
    <row r="10" spans="1:38" x14ac:dyDescent="0.25">
      <c r="A10" s="1">
        <v>0.6</v>
      </c>
      <c r="B10">
        <v>20.1311</v>
      </c>
      <c r="C10">
        <v>3.0606</v>
      </c>
      <c r="F10" s="1">
        <v>0.6</v>
      </c>
      <c r="G10">
        <v>23.311599999999999</v>
      </c>
      <c r="H10">
        <v>2.3506</v>
      </c>
      <c r="K10" s="1">
        <v>0.6</v>
      </c>
      <c r="L10">
        <v>23.893000000000001</v>
      </c>
      <c r="M10">
        <v>2.4809999999999999</v>
      </c>
      <c r="P10" s="1">
        <v>0.6</v>
      </c>
      <c r="Q10">
        <v>21.092099999999999</v>
      </c>
      <c r="R10">
        <v>1.9990000000000001</v>
      </c>
      <c r="U10" s="1">
        <v>0.6</v>
      </c>
      <c r="V10">
        <v>20.437100000000001</v>
      </c>
      <c r="W10">
        <v>2.1718999999999999</v>
      </c>
      <c r="Z10" s="1">
        <v>0.6</v>
      </c>
      <c r="AA10">
        <v>6.3433000000000002</v>
      </c>
      <c r="AB10">
        <v>3.4990000000000001</v>
      </c>
      <c r="AE10" s="1">
        <v>0.6</v>
      </c>
      <c r="AF10">
        <v>18.4754</v>
      </c>
      <c r="AG10">
        <v>3.5156999999999998</v>
      </c>
      <c r="AJ10" s="1">
        <v>0.6</v>
      </c>
      <c r="AK10">
        <v>17.273700000000002</v>
      </c>
      <c r="AL10">
        <v>3.3784000000000001</v>
      </c>
    </row>
    <row r="11" spans="1:38" x14ac:dyDescent="0.25">
      <c r="A11" s="1">
        <v>0.7</v>
      </c>
      <c r="B11">
        <v>19.051200000000001</v>
      </c>
      <c r="C11">
        <v>2.8582999999999998</v>
      </c>
      <c r="F11" s="1">
        <v>0.7</v>
      </c>
      <c r="G11">
        <v>17.602799999999998</v>
      </c>
      <c r="H11">
        <v>3.1775000000000002</v>
      </c>
      <c r="K11" s="1">
        <v>0.7</v>
      </c>
      <c r="L11">
        <v>24.273499999999999</v>
      </c>
      <c r="M11">
        <v>2.0057</v>
      </c>
      <c r="P11" s="1">
        <v>0.7</v>
      </c>
      <c r="Q11">
        <v>20.209</v>
      </c>
      <c r="R11">
        <v>2.4954000000000001</v>
      </c>
      <c r="U11" s="1">
        <v>0.7</v>
      </c>
      <c r="V11">
        <v>18.401599999999998</v>
      </c>
      <c r="W11">
        <v>3.3041</v>
      </c>
      <c r="Z11" s="1">
        <v>0.7</v>
      </c>
      <c r="AA11">
        <v>4.6351000000000004</v>
      </c>
      <c r="AB11">
        <v>3.9474</v>
      </c>
      <c r="AE11" s="1">
        <v>0.7</v>
      </c>
      <c r="AF11">
        <v>21.1267</v>
      </c>
      <c r="AG11">
        <v>3.3889</v>
      </c>
      <c r="AJ11" s="1">
        <v>0.7</v>
      </c>
      <c r="AK11">
        <v>19.9238</v>
      </c>
      <c r="AL11">
        <v>3.1958000000000002</v>
      </c>
    </row>
    <row r="12" spans="1:38" x14ac:dyDescent="0.25">
      <c r="A12" s="1">
        <v>0.8</v>
      </c>
      <c r="B12">
        <v>18.9985</v>
      </c>
      <c r="C12">
        <v>2.6006</v>
      </c>
      <c r="F12" s="1">
        <v>0.8</v>
      </c>
      <c r="G12">
        <v>18.584900000000001</v>
      </c>
      <c r="H12">
        <v>1.9084000000000001</v>
      </c>
      <c r="K12" s="1">
        <v>0.8</v>
      </c>
      <c r="L12">
        <v>19.031700000000001</v>
      </c>
      <c r="M12">
        <v>2.2401</v>
      </c>
      <c r="P12" s="1">
        <v>0.8</v>
      </c>
      <c r="Q12">
        <v>26.4496</v>
      </c>
      <c r="R12">
        <v>2.4923999999999999</v>
      </c>
      <c r="U12" s="1">
        <v>0.8</v>
      </c>
      <c r="V12">
        <v>22.7681</v>
      </c>
      <c r="W12">
        <v>3.1092</v>
      </c>
      <c r="Z12" s="1">
        <v>0.8</v>
      </c>
      <c r="AA12">
        <v>3.4481000000000002</v>
      </c>
      <c r="AB12">
        <v>3.3874</v>
      </c>
      <c r="AE12" s="1">
        <v>0.8</v>
      </c>
      <c r="AF12">
        <v>19.192599999999999</v>
      </c>
      <c r="AG12">
        <v>2.4916999999999998</v>
      </c>
      <c r="AJ12" s="1">
        <v>0.8</v>
      </c>
      <c r="AK12">
        <v>14.7819</v>
      </c>
      <c r="AL12">
        <v>3.8881000000000001</v>
      </c>
    </row>
    <row r="13" spans="1:38" x14ac:dyDescent="0.25">
      <c r="A13" s="1">
        <v>0.9</v>
      </c>
      <c r="B13">
        <v>23.106999999999999</v>
      </c>
      <c r="C13">
        <v>2.9784000000000002</v>
      </c>
      <c r="F13" s="1">
        <v>0.9</v>
      </c>
      <c r="G13">
        <v>20.608799999999999</v>
      </c>
      <c r="H13">
        <v>2.2065000000000001</v>
      </c>
      <c r="K13" s="1">
        <v>0.9</v>
      </c>
      <c r="L13">
        <v>20.2865</v>
      </c>
      <c r="M13">
        <v>2.4298000000000002</v>
      </c>
      <c r="P13" s="1">
        <v>0.9</v>
      </c>
      <c r="Q13">
        <v>18.3337</v>
      </c>
      <c r="R13">
        <v>3.2004999999999999</v>
      </c>
      <c r="U13" s="1">
        <v>0.9</v>
      </c>
      <c r="V13">
        <v>15.677899999999999</v>
      </c>
      <c r="W13">
        <v>2.6120000000000001</v>
      </c>
      <c r="Z13" s="1">
        <v>0.9</v>
      </c>
      <c r="AA13">
        <v>4.8856000000000002</v>
      </c>
      <c r="AB13">
        <v>3.2993000000000001</v>
      </c>
      <c r="AE13" s="1">
        <v>0.9</v>
      </c>
      <c r="AF13">
        <v>12.3535</v>
      </c>
      <c r="AG13">
        <v>2.9422999999999999</v>
      </c>
      <c r="AJ13" s="1">
        <v>0.9</v>
      </c>
      <c r="AK13">
        <v>17.839099999999998</v>
      </c>
      <c r="AL13">
        <v>3.4184000000000001</v>
      </c>
    </row>
    <row r="14" spans="1:38" x14ac:dyDescent="0.25">
      <c r="A14" s="1">
        <v>1</v>
      </c>
      <c r="B14">
        <v>25.520399999999999</v>
      </c>
      <c r="C14">
        <v>2.7862</v>
      </c>
      <c r="F14" s="1">
        <v>1</v>
      </c>
      <c r="G14">
        <v>21.821999999999999</v>
      </c>
      <c r="H14">
        <v>2.4413</v>
      </c>
      <c r="K14" s="1">
        <v>1</v>
      </c>
      <c r="L14">
        <v>24.200399999999998</v>
      </c>
      <c r="M14">
        <v>2.4916999999999998</v>
      </c>
      <c r="P14" s="1">
        <v>1</v>
      </c>
      <c r="Q14">
        <v>19.9054</v>
      </c>
      <c r="R14">
        <v>2.5851000000000002</v>
      </c>
      <c r="U14" s="1">
        <v>1</v>
      </c>
      <c r="V14">
        <v>23.1874</v>
      </c>
      <c r="W14">
        <v>2.7309999999999999</v>
      </c>
      <c r="Z14" s="1">
        <v>1</v>
      </c>
      <c r="AA14">
        <v>6.3857999999999997</v>
      </c>
      <c r="AB14">
        <v>3.2829000000000002</v>
      </c>
      <c r="AE14" s="1">
        <v>1</v>
      </c>
      <c r="AF14">
        <v>14.955399999999999</v>
      </c>
      <c r="AG14">
        <v>2.8513999999999999</v>
      </c>
      <c r="AJ14" s="1">
        <v>1</v>
      </c>
      <c r="AK14">
        <v>18.290099999999999</v>
      </c>
      <c r="AL14">
        <v>3.6960000000000002</v>
      </c>
    </row>
    <row r="15" spans="1:38" x14ac:dyDescent="0.25">
      <c r="A15" s="1">
        <v>1.1000000000000001</v>
      </c>
      <c r="B15">
        <v>25.742599999999999</v>
      </c>
      <c r="C15">
        <v>2.8704999999999998</v>
      </c>
      <c r="F15" s="1">
        <v>1.1000000000000001</v>
      </c>
      <c r="G15">
        <v>18.863199999999999</v>
      </c>
      <c r="H15">
        <v>2.3018000000000001</v>
      </c>
      <c r="K15" s="1">
        <v>1.1000000000000001</v>
      </c>
      <c r="L15">
        <v>20.2912</v>
      </c>
      <c r="M15">
        <v>4.0199999999999996</v>
      </c>
      <c r="P15" s="1">
        <v>1.1000000000000001</v>
      </c>
      <c r="Q15">
        <v>22.613299999999999</v>
      </c>
      <c r="R15">
        <v>2.3454999999999999</v>
      </c>
      <c r="U15" s="1">
        <v>1.1000000000000001</v>
      </c>
      <c r="V15">
        <v>15.4322</v>
      </c>
      <c r="W15">
        <v>2.5310999999999999</v>
      </c>
      <c r="Z15" s="1">
        <v>1.1000000000000001</v>
      </c>
      <c r="AA15">
        <v>4.5111999999999997</v>
      </c>
      <c r="AB15">
        <v>3.1738</v>
      </c>
      <c r="AE15" s="1">
        <v>1.1000000000000001</v>
      </c>
      <c r="AF15">
        <v>11.007099999999999</v>
      </c>
      <c r="AG15">
        <v>2.7706</v>
      </c>
      <c r="AJ15" s="1">
        <v>1.1000000000000001</v>
      </c>
      <c r="AK15">
        <v>15.479699999999999</v>
      </c>
      <c r="AL15">
        <v>2.5724999999999998</v>
      </c>
    </row>
    <row r="16" spans="1:38" x14ac:dyDescent="0.25">
      <c r="A16" s="1">
        <v>1.2</v>
      </c>
      <c r="B16">
        <v>22.997599999999998</v>
      </c>
      <c r="C16">
        <v>2.6764000000000001</v>
      </c>
      <c r="F16" s="1">
        <v>1.2</v>
      </c>
      <c r="G16">
        <v>19.298200000000001</v>
      </c>
      <c r="H16">
        <v>2.6657000000000002</v>
      </c>
      <c r="K16" s="1">
        <v>1.2</v>
      </c>
      <c r="L16">
        <v>22.6174</v>
      </c>
      <c r="M16">
        <v>2.7843</v>
      </c>
      <c r="P16" s="1">
        <v>1.2</v>
      </c>
      <c r="Q16">
        <v>17.773199999999999</v>
      </c>
      <c r="R16">
        <v>2.2412000000000001</v>
      </c>
      <c r="U16" s="1">
        <v>1.2</v>
      </c>
      <c r="V16">
        <v>23.639399999999998</v>
      </c>
      <c r="W16">
        <v>3.0966</v>
      </c>
      <c r="Z16" s="1">
        <v>1.2</v>
      </c>
      <c r="AA16">
        <v>7.2549999999999999</v>
      </c>
      <c r="AB16">
        <v>3.6956000000000002</v>
      </c>
      <c r="AE16" s="1">
        <v>1.2</v>
      </c>
      <c r="AF16">
        <v>8.0338999999999992</v>
      </c>
      <c r="AG16">
        <v>2.9296000000000002</v>
      </c>
      <c r="AJ16" s="1">
        <v>1.2</v>
      </c>
      <c r="AK16">
        <v>17.714200000000002</v>
      </c>
      <c r="AL16">
        <v>2.8464999999999998</v>
      </c>
    </row>
    <row r="17" spans="1:38" x14ac:dyDescent="0.25">
      <c r="A17" s="1">
        <v>1.3</v>
      </c>
      <c r="B17">
        <v>23.192599999999999</v>
      </c>
      <c r="C17">
        <v>3.3815</v>
      </c>
      <c r="F17" s="1">
        <v>1.3</v>
      </c>
      <c r="G17">
        <v>16.6295</v>
      </c>
      <c r="H17">
        <v>2.5390000000000001</v>
      </c>
      <c r="K17" s="1">
        <v>1.3</v>
      </c>
      <c r="L17">
        <v>19.902200000000001</v>
      </c>
      <c r="M17">
        <v>1.7439</v>
      </c>
      <c r="P17" s="1">
        <v>1.3</v>
      </c>
      <c r="Q17">
        <v>21.187799999999999</v>
      </c>
      <c r="R17">
        <v>2.0777000000000001</v>
      </c>
      <c r="U17" s="1">
        <v>1.3</v>
      </c>
      <c r="V17">
        <v>25.398599999999998</v>
      </c>
      <c r="W17">
        <v>2.5171000000000001</v>
      </c>
      <c r="Z17" s="1">
        <v>1.3</v>
      </c>
      <c r="AA17">
        <v>7.2835999999999999</v>
      </c>
      <c r="AB17">
        <v>4.5444000000000004</v>
      </c>
      <c r="AE17" s="1">
        <v>1.3</v>
      </c>
      <c r="AF17">
        <v>8.8765999999999998</v>
      </c>
      <c r="AG17">
        <v>2.7058</v>
      </c>
      <c r="AJ17" s="1">
        <v>1.3</v>
      </c>
      <c r="AK17">
        <v>15.7441</v>
      </c>
      <c r="AL17">
        <v>2.8894000000000002</v>
      </c>
    </row>
    <row r="18" spans="1:38" x14ac:dyDescent="0.25">
      <c r="A18" s="1">
        <v>1.4</v>
      </c>
      <c r="B18">
        <v>25.9892</v>
      </c>
      <c r="C18">
        <v>2.9327999999999999</v>
      </c>
      <c r="F18" s="1">
        <v>1.4</v>
      </c>
      <c r="G18">
        <v>24.954799999999999</v>
      </c>
      <c r="H18">
        <v>2.9573999999999998</v>
      </c>
      <c r="K18" s="1">
        <v>1.4</v>
      </c>
      <c r="L18">
        <v>15.2339</v>
      </c>
      <c r="M18">
        <v>1.8017000000000001</v>
      </c>
      <c r="P18" s="1">
        <v>1.4</v>
      </c>
      <c r="Q18">
        <v>17.875399999999999</v>
      </c>
      <c r="R18">
        <v>2.0813000000000001</v>
      </c>
      <c r="U18" s="1">
        <v>1.4</v>
      </c>
      <c r="V18">
        <v>20.427399999999999</v>
      </c>
      <c r="W18">
        <v>2.6629</v>
      </c>
      <c r="Z18" s="1">
        <v>1.4</v>
      </c>
      <c r="AA18">
        <v>7.5781999999999998</v>
      </c>
      <c r="AB18">
        <v>4.9179000000000004</v>
      </c>
      <c r="AE18" s="1">
        <v>1.4</v>
      </c>
      <c r="AF18">
        <v>12.2128</v>
      </c>
      <c r="AG18">
        <v>2.8611</v>
      </c>
      <c r="AJ18" s="1">
        <v>1.4</v>
      </c>
      <c r="AK18">
        <v>15.7537</v>
      </c>
      <c r="AL18">
        <v>3.157</v>
      </c>
    </row>
    <row r="19" spans="1:38" x14ac:dyDescent="0.25">
      <c r="A19" s="1">
        <v>1.5</v>
      </c>
      <c r="B19">
        <v>20.695</v>
      </c>
      <c r="C19">
        <v>3.6238000000000001</v>
      </c>
      <c r="F19" s="1">
        <v>1.5</v>
      </c>
      <c r="G19">
        <v>22.1843</v>
      </c>
      <c r="H19">
        <v>1.8640000000000001</v>
      </c>
      <c r="K19" s="1">
        <v>1.5</v>
      </c>
      <c r="L19">
        <v>16.2987</v>
      </c>
      <c r="M19">
        <v>2.0649000000000002</v>
      </c>
      <c r="P19" s="1">
        <v>1.5</v>
      </c>
      <c r="Q19">
        <v>17.558399999999999</v>
      </c>
      <c r="R19">
        <v>3.847</v>
      </c>
      <c r="U19" s="1">
        <v>1.5</v>
      </c>
      <c r="V19">
        <v>19.722899999999999</v>
      </c>
      <c r="W19">
        <v>2.4569999999999999</v>
      </c>
      <c r="Z19" s="1">
        <v>1.5</v>
      </c>
      <c r="AA19">
        <v>9.2962000000000007</v>
      </c>
      <c r="AB19">
        <v>3.1313</v>
      </c>
      <c r="AE19" s="1">
        <v>1.5</v>
      </c>
      <c r="AF19">
        <v>12.4932</v>
      </c>
      <c r="AG19">
        <v>3.0739000000000001</v>
      </c>
      <c r="AJ19" s="1">
        <v>1.5</v>
      </c>
      <c r="AK19">
        <v>18.4129</v>
      </c>
      <c r="AL19">
        <v>2.9527000000000001</v>
      </c>
    </row>
    <row r="20" spans="1:38" x14ac:dyDescent="0.25">
      <c r="A20" s="1">
        <v>1.6</v>
      </c>
      <c r="B20">
        <v>19.668399999999998</v>
      </c>
      <c r="C20">
        <v>3.6206999999999998</v>
      </c>
      <c r="F20" s="1">
        <v>1.6</v>
      </c>
      <c r="G20">
        <v>22.954000000000001</v>
      </c>
      <c r="H20">
        <v>2.2692999999999999</v>
      </c>
      <c r="K20" s="1">
        <v>1.6</v>
      </c>
      <c r="L20">
        <v>12.7239</v>
      </c>
      <c r="M20">
        <v>2.7185000000000001</v>
      </c>
      <c r="P20" s="1">
        <v>1.6</v>
      </c>
      <c r="Q20">
        <v>25.833500000000001</v>
      </c>
      <c r="R20">
        <v>2.3180999999999998</v>
      </c>
      <c r="U20" s="1">
        <v>1.6</v>
      </c>
      <c r="V20">
        <v>16.488900000000001</v>
      </c>
      <c r="W20">
        <v>1.8772</v>
      </c>
      <c r="Z20" s="1">
        <v>1.6</v>
      </c>
      <c r="AA20">
        <v>9.1720000000000006</v>
      </c>
      <c r="AB20">
        <v>3.6554000000000002</v>
      </c>
      <c r="AE20" s="1">
        <v>1.6</v>
      </c>
      <c r="AF20">
        <v>9.1758000000000006</v>
      </c>
      <c r="AG20">
        <v>2.2408999999999999</v>
      </c>
      <c r="AJ20" s="1">
        <v>1.6</v>
      </c>
      <c r="AK20">
        <v>22.588899999999999</v>
      </c>
      <c r="AL20">
        <v>3.0838000000000001</v>
      </c>
    </row>
    <row r="21" spans="1:38" x14ac:dyDescent="0.25">
      <c r="A21" s="1">
        <v>1.7</v>
      </c>
      <c r="B21">
        <v>30.678000000000001</v>
      </c>
      <c r="C21">
        <v>5.1193</v>
      </c>
      <c r="F21" s="1">
        <v>1.7</v>
      </c>
      <c r="G21">
        <v>15.630699999999999</v>
      </c>
      <c r="H21">
        <v>1.6816</v>
      </c>
      <c r="K21" s="1">
        <v>1.7</v>
      </c>
      <c r="L21">
        <v>10.9156</v>
      </c>
      <c r="M21">
        <v>3.5533999999999999</v>
      </c>
      <c r="P21" s="1">
        <v>1.7</v>
      </c>
      <c r="Q21">
        <v>25.402799999999999</v>
      </c>
      <c r="R21">
        <v>2.2995000000000001</v>
      </c>
      <c r="U21" s="1">
        <v>1.7</v>
      </c>
      <c r="V21">
        <v>9.2066999999999997</v>
      </c>
      <c r="W21">
        <v>2.2866</v>
      </c>
      <c r="Z21" s="1">
        <v>1.7</v>
      </c>
      <c r="AA21">
        <v>8.2283000000000008</v>
      </c>
      <c r="AB21">
        <v>2.8988</v>
      </c>
      <c r="AE21" s="1">
        <v>1.7</v>
      </c>
      <c r="AF21">
        <v>9.8026</v>
      </c>
      <c r="AG21">
        <v>2.4881000000000002</v>
      </c>
      <c r="AJ21" s="1">
        <v>1.7</v>
      </c>
      <c r="AK21">
        <v>14.868499999999999</v>
      </c>
      <c r="AL21">
        <v>2.5598999999999998</v>
      </c>
    </row>
    <row r="22" spans="1:38" x14ac:dyDescent="0.25">
      <c r="A22" s="1">
        <v>1.8</v>
      </c>
      <c r="B22">
        <v>24.136199999999999</v>
      </c>
      <c r="C22">
        <v>2.8822999999999999</v>
      </c>
      <c r="F22" s="1">
        <v>1.8</v>
      </c>
      <c r="G22">
        <v>23.271599999999999</v>
      </c>
      <c r="H22">
        <v>1.7681</v>
      </c>
      <c r="K22" s="1">
        <v>1.8</v>
      </c>
      <c r="L22">
        <v>12.3416</v>
      </c>
      <c r="M22">
        <v>2.1848999999999998</v>
      </c>
      <c r="P22" s="1">
        <v>1.8</v>
      </c>
      <c r="Q22">
        <v>16.603400000000001</v>
      </c>
      <c r="R22">
        <v>2.3046000000000002</v>
      </c>
      <c r="U22" s="1">
        <v>1.8</v>
      </c>
      <c r="V22">
        <v>18.265999999999998</v>
      </c>
      <c r="W22">
        <v>2.4157999999999999</v>
      </c>
      <c r="Z22" s="1">
        <v>1.8</v>
      </c>
      <c r="AA22">
        <v>9.4733000000000001</v>
      </c>
      <c r="AB22">
        <v>2.7616999999999998</v>
      </c>
      <c r="AE22" s="1">
        <v>1.8</v>
      </c>
      <c r="AF22">
        <v>13.9345</v>
      </c>
      <c r="AG22">
        <v>4.3103999999999996</v>
      </c>
      <c r="AJ22" s="1">
        <v>1.8</v>
      </c>
      <c r="AK22">
        <v>13.9275</v>
      </c>
      <c r="AL22">
        <v>3.3569</v>
      </c>
    </row>
    <row r="23" spans="1:38" x14ac:dyDescent="0.25">
      <c r="A23" s="1">
        <v>1.9</v>
      </c>
      <c r="B23">
        <v>23.141400000000001</v>
      </c>
      <c r="C23">
        <v>2.4091</v>
      </c>
      <c r="F23" s="1">
        <v>1.9</v>
      </c>
      <c r="G23">
        <v>21.5685</v>
      </c>
      <c r="H23">
        <v>2.2399</v>
      </c>
      <c r="K23" s="1">
        <v>1.9</v>
      </c>
      <c r="L23">
        <v>12.859</v>
      </c>
      <c r="M23">
        <v>2.2884000000000002</v>
      </c>
      <c r="P23" s="1">
        <v>1.9</v>
      </c>
      <c r="Q23">
        <v>19.246500000000001</v>
      </c>
      <c r="R23">
        <v>2.3029000000000002</v>
      </c>
      <c r="U23" s="1">
        <v>1.9</v>
      </c>
      <c r="V23">
        <v>13.841900000000001</v>
      </c>
      <c r="W23">
        <v>4.2195999999999998</v>
      </c>
      <c r="Z23" s="1">
        <v>1.9</v>
      </c>
      <c r="AA23">
        <v>7.5399000000000003</v>
      </c>
      <c r="AB23">
        <v>3.0859000000000001</v>
      </c>
      <c r="AE23" s="1">
        <v>1.9</v>
      </c>
      <c r="AF23">
        <v>82.1233</v>
      </c>
      <c r="AG23">
        <v>2.9758</v>
      </c>
      <c r="AJ23" s="1">
        <v>1.9</v>
      </c>
      <c r="AK23">
        <v>20.063300000000002</v>
      </c>
      <c r="AL23">
        <v>2.8241000000000001</v>
      </c>
    </row>
    <row r="24" spans="1:38" x14ac:dyDescent="0.25">
      <c r="A24" s="1">
        <v>2</v>
      </c>
      <c r="B24">
        <v>25.7285</v>
      </c>
      <c r="C24">
        <v>2.7961999999999998</v>
      </c>
      <c r="F24" s="1">
        <v>2</v>
      </c>
      <c r="G24">
        <v>18.513400000000001</v>
      </c>
      <c r="H24">
        <v>2.7593000000000001</v>
      </c>
      <c r="K24" s="1">
        <v>2</v>
      </c>
      <c r="L24">
        <v>17.6541</v>
      </c>
      <c r="M24">
        <v>3.1074999999999999</v>
      </c>
      <c r="P24" s="1">
        <v>2</v>
      </c>
      <c r="Q24">
        <v>24.9969</v>
      </c>
      <c r="R24">
        <v>2.1065999999999998</v>
      </c>
      <c r="U24" s="1">
        <v>2</v>
      </c>
      <c r="V24">
        <v>11.0519</v>
      </c>
      <c r="W24">
        <v>4.6211000000000002</v>
      </c>
      <c r="Z24" s="1">
        <v>2</v>
      </c>
      <c r="AA24">
        <v>9.1533999999999995</v>
      </c>
      <c r="AB24">
        <v>2.7886000000000002</v>
      </c>
      <c r="AE24" s="1">
        <v>2</v>
      </c>
      <c r="AF24">
        <v>28.723500000000001</v>
      </c>
      <c r="AG24">
        <v>5.1405000000000003</v>
      </c>
      <c r="AJ24" s="1">
        <v>2</v>
      </c>
      <c r="AK24">
        <v>20.187799999999999</v>
      </c>
      <c r="AL24">
        <v>3.7381000000000002</v>
      </c>
    </row>
    <row r="26" spans="1:38" x14ac:dyDescent="0.25">
      <c r="A26" s="1" t="s">
        <v>7</v>
      </c>
      <c r="B26">
        <f>AVERAGE(B5:B24)</f>
        <v>22.413535</v>
      </c>
      <c r="C26">
        <f>AVERAGE(C5:C24)</f>
        <v>2.9928800000000004</v>
      </c>
      <c r="F26" s="1" t="s">
        <v>7</v>
      </c>
      <c r="G26">
        <f>AVERAGE(G5:G24)</f>
        <v>20.231014999999999</v>
      </c>
      <c r="H26">
        <f>AVERAGE(H5:H24)</f>
        <v>2.3950950000000004</v>
      </c>
      <c r="K26" s="1" t="s">
        <v>7</v>
      </c>
      <c r="L26">
        <f>AVERAGE(L5:L24)</f>
        <v>18.59834</v>
      </c>
      <c r="M26">
        <f>AVERAGE(M5:M24)</f>
        <v>2.4834800000000006</v>
      </c>
      <c r="P26" s="1" t="s">
        <v>7</v>
      </c>
      <c r="Q26">
        <f>AVERAGE(Q5:Q24)</f>
        <v>20.661855000000003</v>
      </c>
      <c r="R26">
        <f>AVERAGE(R5:R24)</f>
        <v>2.4146450000000006</v>
      </c>
      <c r="U26" s="1" t="s">
        <v>7</v>
      </c>
      <c r="V26">
        <f>AVERAGE(V5:V24)</f>
        <v>18.095569999999999</v>
      </c>
      <c r="W26">
        <f>AVERAGE(W5:W24)</f>
        <v>2.7299800000000003</v>
      </c>
      <c r="Z26" s="1" t="s">
        <v>7</v>
      </c>
      <c r="AA26">
        <f>AVERAGE(AA5:AA24)</f>
        <v>7.0960899999999993</v>
      </c>
      <c r="AB26">
        <f>AVERAGE(AB5:AB24)</f>
        <v>3.3214600000000005</v>
      </c>
      <c r="AE26" s="1" t="s">
        <v>7</v>
      </c>
      <c r="AF26">
        <f>AVERAGE(AF5:AF24)</f>
        <v>18.059999999999999</v>
      </c>
      <c r="AG26">
        <f>AVERAGE(AG5:AG24)</f>
        <v>3.3810050000000005</v>
      </c>
      <c r="AJ26" s="1" t="s">
        <v>7</v>
      </c>
      <c r="AK26">
        <f>AVERAGE(AK5:AK24)</f>
        <v>18.636230000000001</v>
      </c>
      <c r="AL26">
        <f>AVERAGE(AL5:AL24)</f>
        <v>3.1367400000000005</v>
      </c>
    </row>
    <row r="27" spans="1:38" x14ac:dyDescent="0.25">
      <c r="A27" s="1" t="s">
        <v>8</v>
      </c>
      <c r="B27">
        <f>STDEV(B5:B24)</f>
        <v>3.3794964214206171</v>
      </c>
      <c r="C27">
        <f>STDEV(C5:C24)</f>
        <v>0.62484594867770482</v>
      </c>
      <c r="F27" s="1" t="s">
        <v>8</v>
      </c>
      <c r="G27">
        <f>STDEV(G5:G24)</f>
        <v>2.9755790635517245</v>
      </c>
      <c r="H27">
        <f>STDEV(H5:H24)</f>
        <v>0.40837305374659072</v>
      </c>
      <c r="K27" s="1" t="s">
        <v>8</v>
      </c>
      <c r="L27">
        <f>STDEV(L5:L24)</f>
        <v>4.1258157993170999</v>
      </c>
      <c r="M27">
        <f>STDEV(M5:M24)</f>
        <v>0.56278068982695451</v>
      </c>
      <c r="P27" s="1" t="s">
        <v>8</v>
      </c>
      <c r="Q27">
        <f>STDEV(Q5:Q24)</f>
        <v>3.0682907560493198</v>
      </c>
      <c r="R27">
        <f>STDEV(R5:R24)</f>
        <v>0.46353940328167781</v>
      </c>
      <c r="U27" s="1" t="s">
        <v>8</v>
      </c>
      <c r="V27">
        <f>STDEV(V5:V24)</f>
        <v>4.1225034701207939</v>
      </c>
      <c r="W27">
        <f>STDEV(W5:W24)</f>
        <v>0.67197339123384547</v>
      </c>
      <c r="Z27" s="1" t="s">
        <v>8</v>
      </c>
      <c r="AA27">
        <f>STDEV(AA5:AA24)</f>
        <v>1.7281394308696076</v>
      </c>
      <c r="AB27">
        <f>STDEV(AB5:AB24)</f>
        <v>0.61168243257084787</v>
      </c>
      <c r="AE27" s="1" t="s">
        <v>8</v>
      </c>
      <c r="AF27">
        <f>STDEV(AF5:AF24)</f>
        <v>16.790402440648865</v>
      </c>
      <c r="AG27">
        <f>STDEV(AG5:AG24)</f>
        <v>0.91339254688798543</v>
      </c>
      <c r="AJ27" s="1" t="s">
        <v>8</v>
      </c>
      <c r="AK27">
        <f>STDEV(AK5:AK24)</f>
        <v>4.0011109360039514</v>
      </c>
      <c r="AL27">
        <f>STDEV(AL5:AL24)</f>
        <v>0.39092198898716463</v>
      </c>
    </row>
    <row r="28" spans="1:38" x14ac:dyDescent="0.25">
      <c r="A28" s="1" t="s">
        <v>9</v>
      </c>
      <c r="B28">
        <f>2*(B27)</f>
        <v>6.7589928428412342</v>
      </c>
      <c r="C28">
        <f>2*(C27)</f>
        <v>1.2496918973554096</v>
      </c>
      <c r="F28" s="1" t="s">
        <v>9</v>
      </c>
      <c r="G28">
        <f>2*(G27)</f>
        <v>5.951158127103449</v>
      </c>
      <c r="H28">
        <f>2*(H27)</f>
        <v>0.81674610749318144</v>
      </c>
      <c r="K28" s="1" t="s">
        <v>9</v>
      </c>
      <c r="L28">
        <f>2*(L27)</f>
        <v>8.2516315986341997</v>
      </c>
      <c r="M28">
        <f>2*(M27)</f>
        <v>1.125561379653909</v>
      </c>
      <c r="P28" s="1" t="s">
        <v>9</v>
      </c>
      <c r="Q28">
        <f>2*(Q27)</f>
        <v>6.1365815120986396</v>
      </c>
      <c r="R28">
        <f>2*(R27)</f>
        <v>0.92707880656335562</v>
      </c>
      <c r="U28" s="1" t="s">
        <v>9</v>
      </c>
      <c r="V28">
        <f>2*(V27)</f>
        <v>8.2450069402415878</v>
      </c>
      <c r="W28">
        <f>2*(W27)</f>
        <v>1.3439467824676909</v>
      </c>
      <c r="Z28" s="1" t="s">
        <v>9</v>
      </c>
      <c r="AA28">
        <f>2*(AA27)</f>
        <v>3.4562788617392153</v>
      </c>
      <c r="AB28">
        <f>2*(AB27)</f>
        <v>1.2233648651416957</v>
      </c>
      <c r="AE28" s="1" t="s">
        <v>9</v>
      </c>
      <c r="AF28">
        <f>2*(AF27)</f>
        <v>33.58080488129773</v>
      </c>
      <c r="AG28">
        <f>2*(AG27)</f>
        <v>1.8267850937759709</v>
      </c>
      <c r="AJ28" s="1" t="s">
        <v>9</v>
      </c>
      <c r="AK28">
        <f>2*(AK27)</f>
        <v>8.0022218720079028</v>
      </c>
      <c r="AL28">
        <f>2*(AL27)</f>
        <v>0.78184397797432925</v>
      </c>
    </row>
    <row r="29" spans="1:38" x14ac:dyDescent="0.25">
      <c r="A29" s="1" t="s">
        <v>10</v>
      </c>
      <c r="B29">
        <f>B26+B28</f>
        <v>29.172527842841234</v>
      </c>
      <c r="C29">
        <f>C26+C28</f>
        <v>4.2425718973554103</v>
      </c>
      <c r="F29" s="1" t="s">
        <v>10</v>
      </c>
      <c r="G29">
        <f>G26+G28</f>
        <v>26.182173127103447</v>
      </c>
      <c r="H29">
        <f>H26+H28</f>
        <v>3.2118411074931821</v>
      </c>
      <c r="K29" s="1" t="s">
        <v>10</v>
      </c>
      <c r="L29">
        <f>L26+L28</f>
        <v>26.849971598634198</v>
      </c>
      <c r="M29">
        <f>M26+M28</f>
        <v>3.6090413796539096</v>
      </c>
      <c r="P29" s="1" t="s">
        <v>10</v>
      </c>
      <c r="Q29">
        <f>Q26+Q28</f>
        <v>26.798436512098643</v>
      </c>
      <c r="R29">
        <f>R26+R28</f>
        <v>3.3417238065633561</v>
      </c>
      <c r="U29" s="1" t="s">
        <v>10</v>
      </c>
      <c r="V29">
        <f>V26+V28</f>
        <v>26.340576940241586</v>
      </c>
      <c r="W29">
        <f>W26+W28</f>
        <v>4.0739267824676908</v>
      </c>
      <c r="Z29" s="1" t="s">
        <v>10</v>
      </c>
      <c r="AA29">
        <f>AA26+AA28</f>
        <v>10.552368861739215</v>
      </c>
      <c r="AB29">
        <f>AB26+AB28</f>
        <v>4.5448248651416963</v>
      </c>
      <c r="AE29" s="1" t="s">
        <v>10</v>
      </c>
      <c r="AF29">
        <f>AF26+AF28</f>
        <v>51.640804881297726</v>
      </c>
      <c r="AG29">
        <f>AG26+AG28</f>
        <v>5.2077900937759711</v>
      </c>
      <c r="AJ29" s="1" t="s">
        <v>10</v>
      </c>
      <c r="AK29">
        <f>AK26+AK28</f>
        <v>26.638451872007906</v>
      </c>
      <c r="AL29">
        <f>AL26+AL28</f>
        <v>3.9185839779743299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16.3806625</v>
      </c>
      <c r="K40">
        <f>AVERAGE(C4,H4,M4,R4,W4,AB4,AG4,AL4)</f>
        <v>3.0410000000000004</v>
      </c>
      <c r="O40">
        <f>J41-J40</f>
        <v>-0.30359999999999943</v>
      </c>
      <c r="P40">
        <f>K41-K40</f>
        <v>0</v>
      </c>
      <c r="R40" s="1">
        <v>0.1</v>
      </c>
      <c r="S40">
        <f>O40/J40*100</f>
        <v>-1.853404891285682</v>
      </c>
      <c r="T40">
        <f>P40/K40*100</f>
        <v>0</v>
      </c>
      <c r="W40">
        <f>J40</f>
        <v>16.3806625</v>
      </c>
      <c r="X40">
        <f>K40</f>
        <v>3.0410000000000004</v>
      </c>
      <c r="Y40">
        <f>S40</f>
        <v>-1.853404891285682</v>
      </c>
      <c r="Z40">
        <f>S41</f>
        <v>10.42837858358903</v>
      </c>
      <c r="AA40">
        <f>S42</f>
        <v>-2.9411203606691778</v>
      </c>
      <c r="AB40">
        <f>S43</f>
        <v>8.9795666078829264</v>
      </c>
      <c r="AC40">
        <f>S44</f>
        <v>26.573406295380291</v>
      </c>
      <c r="AD40">
        <f>S45</f>
        <v>15.194745633761766</v>
      </c>
      <c r="AE40">
        <f>S46</f>
        <v>10.819464719451984</v>
      </c>
      <c r="AF40">
        <f>S47</f>
        <v>9.3174650292685133</v>
      </c>
      <c r="AG40">
        <f>S48</f>
        <v>1.5619026397741775</v>
      </c>
      <c r="AH40">
        <f>S49</f>
        <v>17.720284512302232</v>
      </c>
      <c r="AI40">
        <f>S50</f>
        <v>2.2093123522934346</v>
      </c>
      <c r="AJ40">
        <f>S51</f>
        <v>6.3211729073839402</v>
      </c>
      <c r="AK40">
        <f>S52</f>
        <v>5.4711614991151958</v>
      </c>
      <c r="AL40">
        <f>S53</f>
        <v>6.8526685047079301</v>
      </c>
      <c r="AM40">
        <f>S54</f>
        <v>4.2857698826283697</v>
      </c>
      <c r="AN40">
        <f>S55</f>
        <v>5.769073747780352</v>
      </c>
      <c r="AO40">
        <f>S56</f>
        <v>-4.8167313135228813</v>
      </c>
      <c r="AP40">
        <f>S57</f>
        <v>0.69350064443363113</v>
      </c>
      <c r="AQ40">
        <f>S58</f>
        <v>52.911855671283149</v>
      </c>
      <c r="AR40">
        <f>S59</f>
        <v>19.050053683726187</v>
      </c>
      <c r="AS40">
        <f>T40</f>
        <v>0</v>
      </c>
      <c r="AT40">
        <f>T41</f>
        <v>-10.921982900361721</v>
      </c>
      <c r="AU40">
        <f>T42</f>
        <v>-11.386879316014479</v>
      </c>
      <c r="AV40">
        <f>T43</f>
        <v>-5.3530910884577541</v>
      </c>
      <c r="AW40">
        <f>T44</f>
        <v>-12.624547846103257</v>
      </c>
      <c r="AX40">
        <f>T45</f>
        <v>-7.694015126603106</v>
      </c>
      <c r="AY40">
        <f>T46</f>
        <v>0.18538309766523312</v>
      </c>
      <c r="AZ40">
        <f>T47</f>
        <v>-9.084593883590939</v>
      </c>
      <c r="BA40">
        <f>T48</f>
        <v>-5.1002959552778693</v>
      </c>
      <c r="BB40">
        <f>T49</f>
        <v>-6.0111805327194938</v>
      </c>
      <c r="BC40">
        <f>T50</f>
        <v>-7.1612956264386867</v>
      </c>
      <c r="BD40">
        <f>T51</f>
        <v>-5.7222130878000765</v>
      </c>
      <c r="BE40">
        <f>T52</f>
        <v>-7.9299572509043141</v>
      </c>
      <c r="BF40">
        <f>T53</f>
        <v>-3.9292173627096334</v>
      </c>
      <c r="BG40">
        <f>T54</f>
        <v>-5.3987175271292394</v>
      </c>
      <c r="BH40">
        <f>T55</f>
        <v>-10.457497533706032</v>
      </c>
      <c r="BI40">
        <f>T56</f>
        <v>-5.9223939493587752</v>
      </c>
      <c r="BJ40">
        <f>T57</f>
        <v>-9.6321111476488248</v>
      </c>
      <c r="BK40">
        <f>T58</f>
        <v>-8.1482242683327932</v>
      </c>
      <c r="BL40">
        <f>T59</f>
        <v>11.221226570207156</v>
      </c>
    </row>
    <row r="41" spans="9:64" x14ac:dyDescent="0.25">
      <c r="I41" s="1">
        <v>0.1</v>
      </c>
      <c r="J41">
        <f>AVERAGE(B5,G5,L5,Q5,V5,AA5,AF5,AK5)</f>
        <v>16.0770625</v>
      </c>
      <c r="K41">
        <f>AVERAGE(C5,H5,M5,R5,W5,AB5,AG5,AL5)</f>
        <v>3.0410000000000004</v>
      </c>
      <c r="O41">
        <f>J42-J40</f>
        <v>1.7082374999999992</v>
      </c>
      <c r="P41">
        <f>K42-K40</f>
        <v>-0.33213749999999997</v>
      </c>
      <c r="R41" s="1">
        <v>0.2</v>
      </c>
      <c r="S41">
        <f>O41/J40*100</f>
        <v>10.42837858358903</v>
      </c>
      <c r="T41">
        <f>P41/K40*100</f>
        <v>-10.921982900361721</v>
      </c>
    </row>
    <row r="42" spans="9:64" x14ac:dyDescent="0.25">
      <c r="I42" s="1">
        <v>0.2</v>
      </c>
      <c r="J42">
        <f>AVERAGE(B6,G6,L6,Q6,V6,AA6,AF6,AK6)</f>
        <v>18.088899999999999</v>
      </c>
      <c r="K42">
        <f>AVERAGE(C6,H6,M6,R6,W6,AB6,AG6,AL6)</f>
        <v>2.7088625000000004</v>
      </c>
      <c r="O42">
        <f>J43-J40</f>
        <v>-0.48177500000000073</v>
      </c>
      <c r="P42">
        <f>K43-K40</f>
        <v>-0.34627500000000033</v>
      </c>
      <c r="R42" s="1">
        <v>0.3</v>
      </c>
      <c r="S42">
        <f>O42/J40*100</f>
        <v>-2.9411203606691778</v>
      </c>
      <c r="T42">
        <f>P42/K40*100</f>
        <v>-11.386879316014479</v>
      </c>
    </row>
    <row r="43" spans="9:64" x14ac:dyDescent="0.25">
      <c r="I43" s="1">
        <v>0.3</v>
      </c>
      <c r="J43">
        <f>AVERAGE(B7,G7,L7,Q7,V7,AA7,AF7,AK7)</f>
        <v>15.898887499999999</v>
      </c>
      <c r="K43">
        <f>AVERAGE(C7,H7,M7,R7,W7,AB7,AG7,AL7)</f>
        <v>2.694725</v>
      </c>
      <c r="O43">
        <f>J44-J40</f>
        <v>1.4709125000000007</v>
      </c>
      <c r="P43">
        <f>K44-K40</f>
        <v>-0.16278750000000031</v>
      </c>
      <c r="R43" s="1">
        <v>0.4</v>
      </c>
      <c r="S43">
        <f>O43/J40*100</f>
        <v>8.9795666078829264</v>
      </c>
      <c r="T43">
        <f>P43/K40*100</f>
        <v>-5.3530910884577541</v>
      </c>
    </row>
    <row r="44" spans="9:64" x14ac:dyDescent="0.25">
      <c r="I44" s="1">
        <v>0.4</v>
      </c>
      <c r="J44">
        <f>AVERAGE(B8,G8,L8,Q8,V8,AA8,AF8,AK8)</f>
        <v>17.851575</v>
      </c>
      <c r="K44">
        <f t="shared" ref="K43:K60" si="0">AVERAGE(C8,H8,M8,R8,W8,AB8,AG8,AL8)</f>
        <v>2.8782125000000001</v>
      </c>
      <c r="O44">
        <f>J45-J40</f>
        <v>4.3528999999999982</v>
      </c>
      <c r="P44">
        <f>K45-K40</f>
        <v>-0.3839125000000001</v>
      </c>
      <c r="R44" s="1">
        <v>0.5</v>
      </c>
      <c r="S44">
        <f>O44/J40*100</f>
        <v>26.573406295380291</v>
      </c>
      <c r="T44">
        <f>P44/K40*100</f>
        <v>-12.624547846103257</v>
      </c>
    </row>
    <row r="45" spans="9:64" x14ac:dyDescent="0.25">
      <c r="I45" s="1">
        <v>0.5</v>
      </c>
      <c r="J45">
        <f t="shared" ref="J45:J60" si="1">AVERAGE(B9,G9,L9,Q9,V9,AA9,AF9,AK9)</f>
        <v>20.733562499999998</v>
      </c>
      <c r="K45">
        <f t="shared" si="0"/>
        <v>2.6570875000000003</v>
      </c>
      <c r="O45">
        <f>J46-J40</f>
        <v>2.4890000000000008</v>
      </c>
      <c r="P45">
        <f>K46-K40</f>
        <v>-0.23397500000000049</v>
      </c>
      <c r="R45" s="1">
        <v>0.6</v>
      </c>
      <c r="S45">
        <f>O45/J40*100</f>
        <v>15.194745633761766</v>
      </c>
      <c r="T45">
        <f>P45/K40*100</f>
        <v>-7.694015126603106</v>
      </c>
    </row>
    <row r="46" spans="9:64" x14ac:dyDescent="0.25">
      <c r="I46" s="1">
        <v>0.6</v>
      </c>
      <c r="J46">
        <f t="shared" si="1"/>
        <v>18.8696625</v>
      </c>
      <c r="K46">
        <f t="shared" si="0"/>
        <v>2.8070249999999999</v>
      </c>
      <c r="O46">
        <f>J47-J40</f>
        <v>1.7723000000000013</v>
      </c>
      <c r="P46">
        <f>K47-K40</f>
        <v>5.6374999999997399E-3</v>
      </c>
      <c r="R46" s="1">
        <v>0.7</v>
      </c>
      <c r="S46">
        <f>O46/J40*100</f>
        <v>10.819464719451984</v>
      </c>
      <c r="T46">
        <f>P46/K40*100</f>
        <v>0.18538309766523312</v>
      </c>
    </row>
    <row r="47" spans="9:64" x14ac:dyDescent="0.25">
      <c r="I47" s="1">
        <v>0.7</v>
      </c>
      <c r="J47">
        <f t="shared" si="1"/>
        <v>18.152962500000001</v>
      </c>
      <c r="K47">
        <f t="shared" si="0"/>
        <v>3.0466375000000001</v>
      </c>
      <c r="O47">
        <f>J48-J40</f>
        <v>1.5262625000000014</v>
      </c>
      <c r="P47">
        <f>K48-K40</f>
        <v>-0.27626250000000052</v>
      </c>
      <c r="R47" s="1">
        <v>0.8</v>
      </c>
      <c r="S47">
        <f>O47/J40*100</f>
        <v>9.3174650292685133</v>
      </c>
      <c r="T47">
        <f>P47/K40*100</f>
        <v>-9.084593883590939</v>
      </c>
    </row>
    <row r="48" spans="9:64" x14ac:dyDescent="0.25">
      <c r="I48" s="1">
        <v>0.8</v>
      </c>
      <c r="J48">
        <f t="shared" si="1"/>
        <v>17.906925000000001</v>
      </c>
      <c r="K48">
        <f t="shared" si="0"/>
        <v>2.7647374999999998</v>
      </c>
      <c r="O48">
        <f>J49-J40</f>
        <v>0.2558499999999988</v>
      </c>
      <c r="P48">
        <f>K49-K40</f>
        <v>-0.15510000000000002</v>
      </c>
      <c r="R48" s="1">
        <v>0.9</v>
      </c>
      <c r="S48">
        <f>O48/J40*100</f>
        <v>1.5619026397741775</v>
      </c>
      <c r="T48">
        <f>P48/K40*100</f>
        <v>-5.1002959552778693</v>
      </c>
    </row>
    <row r="49" spans="1:20" x14ac:dyDescent="0.25">
      <c r="I49" s="1">
        <v>0.9</v>
      </c>
      <c r="J49">
        <f t="shared" si="1"/>
        <v>16.636512499999998</v>
      </c>
      <c r="K49">
        <f t="shared" si="0"/>
        <v>2.8859000000000004</v>
      </c>
      <c r="O49">
        <f>J50-J40</f>
        <v>2.9026999999999994</v>
      </c>
      <c r="P49">
        <f>K50-K40</f>
        <v>-0.18279999999999985</v>
      </c>
      <c r="R49" s="1">
        <v>1</v>
      </c>
      <c r="S49">
        <f>O49/J40*100</f>
        <v>17.720284512302232</v>
      </c>
      <c r="T49">
        <f>P49/K40*100</f>
        <v>-6.0111805327194938</v>
      </c>
    </row>
    <row r="50" spans="1:20" x14ac:dyDescent="0.25">
      <c r="I50" s="1">
        <v>1</v>
      </c>
      <c r="J50">
        <f t="shared" si="1"/>
        <v>19.283362499999999</v>
      </c>
      <c r="K50">
        <f t="shared" si="0"/>
        <v>2.8582000000000005</v>
      </c>
      <c r="O50">
        <f>J51-J40</f>
        <v>0.36189999999999856</v>
      </c>
      <c r="P50">
        <f>K51-K40</f>
        <v>-0.2177750000000005</v>
      </c>
      <c r="R50" s="1">
        <v>1.1000000000000001</v>
      </c>
      <c r="S50">
        <f>O50/J40*100</f>
        <v>2.2093123522934346</v>
      </c>
      <c r="T50">
        <f>P50/K40*100</f>
        <v>-7.1612956264386867</v>
      </c>
    </row>
    <row r="51" spans="1:20" x14ac:dyDescent="0.25">
      <c r="A51" t="s">
        <v>20</v>
      </c>
      <c r="I51" s="1">
        <v>1.1000000000000001</v>
      </c>
      <c r="J51">
        <f t="shared" si="1"/>
        <v>16.742562499999998</v>
      </c>
      <c r="K51">
        <f t="shared" si="0"/>
        <v>2.8232249999999999</v>
      </c>
      <c r="O51">
        <f>J52-J40</f>
        <v>1.0354500000000009</v>
      </c>
      <c r="P51">
        <f>K52-K40</f>
        <v>-0.17401250000000035</v>
      </c>
      <c r="R51" s="1">
        <v>1.2</v>
      </c>
      <c r="S51">
        <f>O51/J40*100</f>
        <v>6.3211729073839402</v>
      </c>
      <c r="T51">
        <f>P51/K40*100</f>
        <v>-5.7222130878000765</v>
      </c>
    </row>
    <row r="52" spans="1:20" x14ac:dyDescent="0.25">
      <c r="A52" t="s">
        <v>21</v>
      </c>
      <c r="I52" s="1">
        <v>1.2</v>
      </c>
      <c r="J52">
        <f t="shared" si="1"/>
        <v>17.416112500000001</v>
      </c>
      <c r="K52">
        <f t="shared" si="0"/>
        <v>2.8669875</v>
      </c>
      <c r="O52">
        <f>J53-J40</f>
        <v>0.89621250000000074</v>
      </c>
      <c r="P52">
        <f>K53-K40</f>
        <v>-0.2411500000000002</v>
      </c>
      <c r="R52" s="1">
        <v>1.3</v>
      </c>
      <c r="S52">
        <f>O52/J40*100</f>
        <v>5.4711614991151958</v>
      </c>
      <c r="T52">
        <f>P52/K40*100</f>
        <v>-7.9299572509043141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17.276875</v>
      </c>
      <c r="K53">
        <f t="shared" si="0"/>
        <v>2.7998500000000002</v>
      </c>
      <c r="O53">
        <f>J54-J40</f>
        <v>1.1225125000000027</v>
      </c>
      <c r="P53">
        <f>K54-K40</f>
        <v>-0.11948749999999997</v>
      </c>
      <c r="R53" s="1">
        <v>1.4</v>
      </c>
      <c r="S53">
        <f>O53/J40*100</f>
        <v>6.8526685047079301</v>
      </c>
      <c r="T53">
        <f>P53/K40*100</f>
        <v>-3.9292173627096334</v>
      </c>
    </row>
    <row r="54" spans="1:20" x14ac:dyDescent="0.25">
      <c r="A54" s="1">
        <v>1</v>
      </c>
      <c r="B54">
        <f>B4</f>
        <v>18.966799999999999</v>
      </c>
      <c r="C54">
        <f>C4</f>
        <v>2.7216999999999998</v>
      </c>
      <c r="I54" s="1">
        <v>1.4</v>
      </c>
      <c r="J54">
        <f t="shared" si="1"/>
        <v>17.503175000000002</v>
      </c>
      <c r="K54">
        <f t="shared" si="0"/>
        <v>2.9215125000000004</v>
      </c>
      <c r="O54">
        <f>J55-J40</f>
        <v>0.70203749999999943</v>
      </c>
      <c r="P54">
        <f>K55-K40</f>
        <v>-0.16417500000000018</v>
      </c>
      <c r="R54" s="1">
        <v>1.5</v>
      </c>
      <c r="S54">
        <f>O54/J40*100</f>
        <v>4.2857698826283697</v>
      </c>
      <c r="T54">
        <f>P54/K40*100</f>
        <v>-5.3987175271292394</v>
      </c>
    </row>
    <row r="55" spans="1:20" x14ac:dyDescent="0.25">
      <c r="A55" s="1">
        <v>2</v>
      </c>
      <c r="B55">
        <f>G4</f>
        <v>21.280200000000001</v>
      </c>
      <c r="C55">
        <f>H4</f>
        <v>2.3841000000000001</v>
      </c>
      <c r="I55" s="1">
        <v>1.5</v>
      </c>
      <c r="J55">
        <f t="shared" si="1"/>
        <v>17.082699999999999</v>
      </c>
      <c r="K55">
        <f t="shared" si="0"/>
        <v>2.8768250000000002</v>
      </c>
      <c r="O55">
        <f>J56-J40</f>
        <v>0.9450125000000007</v>
      </c>
      <c r="P55">
        <f>K56-K40</f>
        <v>-0.31801250000000048</v>
      </c>
      <c r="R55" s="1">
        <v>1.6</v>
      </c>
      <c r="S55">
        <f>O55/J40*100</f>
        <v>5.769073747780352</v>
      </c>
      <c r="T55">
        <f>P55/K40*100</f>
        <v>-10.457497533706032</v>
      </c>
    </row>
    <row r="56" spans="1:20" x14ac:dyDescent="0.25">
      <c r="A56" s="1">
        <v>3</v>
      </c>
      <c r="B56">
        <f>L4</f>
        <v>18.994700000000002</v>
      </c>
      <c r="C56">
        <f>M4</f>
        <v>2.5501</v>
      </c>
      <c r="I56" s="1">
        <v>1.6</v>
      </c>
      <c r="J56">
        <f t="shared" si="1"/>
        <v>17.325675</v>
      </c>
      <c r="K56">
        <f t="shared" si="0"/>
        <v>2.7229874999999999</v>
      </c>
      <c r="O56">
        <f>J57-J40</f>
        <v>-0.78901250000000012</v>
      </c>
      <c r="P56">
        <f>K57-K40</f>
        <v>-0.18010000000000037</v>
      </c>
      <c r="R56" s="1">
        <v>1.7</v>
      </c>
      <c r="S56">
        <f>O56/J40*100</f>
        <v>-4.8167313135228813</v>
      </c>
      <c r="T56">
        <f>P56/K40*100</f>
        <v>-5.9223939493587752</v>
      </c>
    </row>
    <row r="57" spans="1:20" x14ac:dyDescent="0.25">
      <c r="A57" s="1">
        <v>4</v>
      </c>
      <c r="B57">
        <f>Q4</f>
        <v>19.395399999999999</v>
      </c>
      <c r="C57">
        <f>R4</f>
        <v>2.4697</v>
      </c>
      <c r="I57" s="1">
        <v>1.7</v>
      </c>
      <c r="J57">
        <f t="shared" si="1"/>
        <v>15.59165</v>
      </c>
      <c r="K57">
        <f t="shared" si="0"/>
        <v>2.8609</v>
      </c>
      <c r="O57">
        <f>J58-J40</f>
        <v>0.11359999999999815</v>
      </c>
      <c r="P57">
        <f>K58-K40</f>
        <v>-0.2929125000000008</v>
      </c>
      <c r="R57" s="1">
        <v>1.8</v>
      </c>
      <c r="S57">
        <f>O57/J40*100</f>
        <v>0.69350064443363113</v>
      </c>
      <c r="T57">
        <f>P57/K40*100</f>
        <v>-9.6321111476488248</v>
      </c>
    </row>
    <row r="58" spans="1:20" x14ac:dyDescent="0.25">
      <c r="A58" s="1">
        <v>5</v>
      </c>
      <c r="B58">
        <f>V4</f>
        <v>19.5672</v>
      </c>
      <c r="C58">
        <f>W4</f>
        <v>3.1328999999999998</v>
      </c>
      <c r="I58" s="1">
        <v>1.8</v>
      </c>
      <c r="J58">
        <f t="shared" si="1"/>
        <v>16.494262499999998</v>
      </c>
      <c r="K58">
        <f t="shared" si="0"/>
        <v>2.7480874999999996</v>
      </c>
      <c r="O58">
        <f>J59-J40</f>
        <v>8.6673125000000013</v>
      </c>
      <c r="P58">
        <f>K59-K40</f>
        <v>-0.24778750000000027</v>
      </c>
      <c r="R58" s="1">
        <v>1.9</v>
      </c>
      <c r="S58">
        <f>O58/J40*100</f>
        <v>52.911855671283149</v>
      </c>
      <c r="T58">
        <f>P58/K40*100</f>
        <v>-8.1482242683327932</v>
      </c>
    </row>
    <row r="59" spans="1:20" x14ac:dyDescent="0.25">
      <c r="A59" s="1">
        <v>6</v>
      </c>
      <c r="B59">
        <f>AA4</f>
        <v>6.7698</v>
      </c>
      <c r="C59">
        <f>AB4</f>
        <v>3.1998000000000002</v>
      </c>
      <c r="I59" s="1">
        <v>1.9</v>
      </c>
      <c r="J59">
        <f t="shared" si="1"/>
        <v>25.047975000000001</v>
      </c>
      <c r="K59">
        <f t="shared" si="0"/>
        <v>2.7932125000000001</v>
      </c>
      <c r="O59">
        <f>J60-J40</f>
        <v>3.1205250000000042</v>
      </c>
      <c r="P59">
        <f>K60-K40</f>
        <v>0.34123749999999964</v>
      </c>
      <c r="R59" s="1">
        <v>2</v>
      </c>
      <c r="S59">
        <f>O59/J40*100</f>
        <v>19.050053683726187</v>
      </c>
      <c r="T59">
        <f>P59/K40*100</f>
        <v>11.221226570207156</v>
      </c>
    </row>
    <row r="60" spans="1:20" x14ac:dyDescent="0.25">
      <c r="A60" s="1">
        <v>7</v>
      </c>
      <c r="B60">
        <f>AF4</f>
        <v>9.5724999999999998</v>
      </c>
      <c r="C60">
        <f>AG4</f>
        <v>4.5647000000000002</v>
      </c>
      <c r="I60" s="1">
        <v>2</v>
      </c>
      <c r="J60">
        <f>AVERAGE(B24,G24,L24,Q24,V24,AA24,AF24,AK24)</f>
        <v>19.501187500000004</v>
      </c>
      <c r="K60">
        <f>AVERAGE(C24,H24,M24,R24,W24,AB24,AG24,AL24)</f>
        <v>3.3822375</v>
      </c>
    </row>
    <row r="61" spans="1:20" x14ac:dyDescent="0.25">
      <c r="A61" s="1">
        <v>8</v>
      </c>
      <c r="B61">
        <f>AK4</f>
        <v>16.498699999999999</v>
      </c>
      <c r="C61">
        <f>AL4</f>
        <v>3.3050000000000002</v>
      </c>
    </row>
    <row r="63" spans="1:20" x14ac:dyDescent="0.25">
      <c r="A63" t="s">
        <v>22</v>
      </c>
      <c r="B63">
        <f>AVERAGE(B54:B61)</f>
        <v>16.3806625</v>
      </c>
      <c r="C63">
        <f>AVERAGE(C54:C61)</f>
        <v>3.0410000000000004</v>
      </c>
    </row>
    <row r="64" spans="1:20" x14ac:dyDescent="0.25">
      <c r="A64" t="s">
        <v>8</v>
      </c>
      <c r="B64">
        <f>STDEV(B54:B61)</f>
        <v>5.284791087082553</v>
      </c>
      <c r="C64">
        <f>STDEV(C54:C61)</f>
        <v>0.70971396048991586</v>
      </c>
    </row>
    <row r="65" spans="1:3" x14ac:dyDescent="0.25">
      <c r="A65" t="s">
        <v>23</v>
      </c>
      <c r="B65">
        <f>1.5*B64</f>
        <v>7.9271866306238294</v>
      </c>
      <c r="C65">
        <f>1.5*C64</f>
        <v>1.0645709407348738</v>
      </c>
    </row>
    <row r="66" spans="1:3" x14ac:dyDescent="0.25">
      <c r="A66" t="s">
        <v>9</v>
      </c>
      <c r="B66">
        <f>2*B64</f>
        <v>10.569582174165106</v>
      </c>
      <c r="C66">
        <f>2*C64</f>
        <v>1.4194279209798317</v>
      </c>
    </row>
    <row r="67" spans="1:3" x14ac:dyDescent="0.25">
      <c r="A67" t="s">
        <v>24</v>
      </c>
      <c r="B67">
        <f>B63+B65</f>
        <v>24.307849130623829</v>
      </c>
      <c r="C67">
        <f>C63+C65</f>
        <v>4.1055709407348742</v>
      </c>
    </row>
    <row r="68" spans="1:3" x14ac:dyDescent="0.25">
      <c r="A68" t="s">
        <v>25</v>
      </c>
      <c r="B68">
        <f>B63+B66</f>
        <v>26.950244674165106</v>
      </c>
      <c r="C68">
        <f>C63+C66</f>
        <v>4.4604279209798321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2014-10-29T04:23:45Z</dcterms:created>
  <dcterms:modified xsi:type="dcterms:W3CDTF">2014-10-29T04:24:29Z</dcterms:modified>
</cp:coreProperties>
</file>