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L27" i="1"/>
  <c r="AL28" i="1" s="1"/>
  <c r="AL29" i="1" s="1"/>
  <c r="AK27" i="1"/>
  <c r="AK28" i="1" s="1"/>
  <c r="AK29" i="1" s="1"/>
  <c r="AL26" i="1"/>
  <c r="AK26" i="1"/>
  <c r="AG27" i="1"/>
  <c r="AG28" i="1" s="1"/>
  <c r="AG29" i="1" s="1"/>
  <c r="AF27" i="1"/>
  <c r="AF28" i="1" s="1"/>
  <c r="AF29" i="1" s="1"/>
  <c r="AG26" i="1"/>
  <c r="AF26" i="1"/>
  <c r="AB27" i="1"/>
  <c r="AB28" i="1" s="1"/>
  <c r="AA27" i="1"/>
  <c r="AA28" i="1" s="1"/>
  <c r="AB26" i="1"/>
  <c r="AB29" i="1" s="1"/>
  <c r="AA26" i="1"/>
  <c r="AA29" i="1" s="1"/>
  <c r="W27" i="1"/>
  <c r="W28" i="1" s="1"/>
  <c r="V27" i="1"/>
  <c r="V28" i="1" s="1"/>
  <c r="W26" i="1"/>
  <c r="W29" i="1" s="1"/>
  <c r="V26" i="1"/>
  <c r="V29" i="1" s="1"/>
  <c r="R27" i="1"/>
  <c r="R28" i="1" s="1"/>
  <c r="Q27" i="1"/>
  <c r="Q28" i="1" s="1"/>
  <c r="R26" i="1"/>
  <c r="R29" i="1" s="1"/>
  <c r="Q26" i="1"/>
  <c r="Q29" i="1" s="1"/>
  <c r="M27" i="1"/>
  <c r="M28" i="1" s="1"/>
  <c r="L27" i="1"/>
  <c r="L28" i="1" s="1"/>
  <c r="M26" i="1"/>
  <c r="M29" i="1" s="1"/>
  <c r="L26" i="1"/>
  <c r="G27" i="1"/>
  <c r="G26" i="1"/>
  <c r="H27" i="1"/>
  <c r="H28" i="1" s="1"/>
  <c r="G28" i="1"/>
  <c r="H26" i="1"/>
  <c r="H29" i="1" s="1"/>
  <c r="C29" i="1"/>
  <c r="B29" i="1"/>
  <c r="C28" i="1"/>
  <c r="B28" i="1"/>
  <c r="C27" i="1"/>
  <c r="B27" i="1"/>
  <c r="C26" i="1"/>
  <c r="B26" i="1"/>
  <c r="L29" i="1" l="1"/>
  <c r="G29" i="1"/>
</calcChain>
</file>

<file path=xl/sharedStrings.xml><?xml version="1.0" encoding="utf-8"?>
<sst xmlns="http://schemas.openxmlformats.org/spreadsheetml/2006/main" count="80" uniqueCount="26">
  <si>
    <t>BROW</t>
  </si>
  <si>
    <t>BROWDF</t>
  </si>
  <si>
    <t>CHEEKDF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</si>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</sst>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L68"/>
  <sheetViews>
    <sheetView tabSelected="1" topLeftCell="A19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285</v>
      </c>
      <c r="B4">
        <v>8.5922000000000001</v>
      </c>
      <c r="C4">
        <v>13.6532</v>
      </c>
      <c r="F4" s="1">
        <v>285</v>
      </c>
      <c r="G4">
        <v>5.1383999999999999</v>
      </c>
      <c r="H4">
        <v>3.8229000000000002</v>
      </c>
      <c r="K4" s="1">
        <v>285</v>
      </c>
      <c r="L4">
        <v>5.9633000000000003</v>
      </c>
      <c r="M4">
        <v>3.5722999999999998</v>
      </c>
      <c r="P4" s="1">
        <v>285</v>
      </c>
      <c r="Q4">
        <v>4.2038000000000002</v>
      </c>
      <c r="R4">
        <v>3.6406000000000001</v>
      </c>
      <c r="U4" s="1">
        <v>285</v>
      </c>
      <c r="V4">
        <v>5.4402999999999997</v>
      </c>
      <c r="W4">
        <v>3.9891999999999999</v>
      </c>
      <c r="Z4" s="1">
        <v>285</v>
      </c>
      <c r="AA4">
        <v>8.2784999999999993</v>
      </c>
      <c r="AB4">
        <v>2.8889</v>
      </c>
      <c r="AE4" s="1">
        <v>285</v>
      </c>
      <c r="AF4">
        <v>4.9196</v>
      </c>
      <c r="AG4">
        <v>12.2667</v>
      </c>
      <c r="AJ4" s="1">
        <v>285</v>
      </c>
      <c r="AK4">
        <v>6.5305</v>
      </c>
      <c r="AL4">
        <v>3.2029000000000001</v>
      </c>
    </row>
    <row r="5" spans="1:38" x14ac:dyDescent="0.25">
      <c r="A5" s="1">
        <v>0.1</v>
      </c>
      <c r="B5">
        <v>8.9232999999999993</v>
      </c>
      <c r="C5">
        <v>4.6420000000000003</v>
      </c>
      <c r="F5" s="1">
        <v>0.1</v>
      </c>
      <c r="G5">
        <v>7.2527999999999997</v>
      </c>
      <c r="H5">
        <v>3.149</v>
      </c>
      <c r="K5" s="1">
        <v>0.1</v>
      </c>
      <c r="L5">
        <v>4.5548000000000002</v>
      </c>
      <c r="M5">
        <v>3.9413</v>
      </c>
      <c r="P5" s="1">
        <v>0.1</v>
      </c>
      <c r="Q5">
        <v>4.9612999999999996</v>
      </c>
      <c r="R5">
        <v>3.7279</v>
      </c>
      <c r="U5" s="1">
        <v>0.1</v>
      </c>
      <c r="V5">
        <v>5.0278999999999998</v>
      </c>
      <c r="W5">
        <v>3.9826999999999999</v>
      </c>
      <c r="Z5" s="1">
        <v>0.1</v>
      </c>
      <c r="AA5">
        <v>8.8123000000000005</v>
      </c>
      <c r="AB5">
        <v>3.2086000000000001</v>
      </c>
      <c r="AE5" s="1">
        <v>0.1</v>
      </c>
      <c r="AF5">
        <v>6.5659999999999998</v>
      </c>
      <c r="AG5">
        <v>15.4772</v>
      </c>
      <c r="AJ5" s="1">
        <v>0.1</v>
      </c>
      <c r="AK5">
        <v>6.5273000000000003</v>
      </c>
      <c r="AL5">
        <v>3.4584000000000001</v>
      </c>
    </row>
    <row r="6" spans="1:38" x14ac:dyDescent="0.25">
      <c r="A6" s="1">
        <v>0.2</v>
      </c>
      <c r="B6">
        <v>5.1097999999999999</v>
      </c>
      <c r="C6">
        <v>3.42</v>
      </c>
      <c r="F6" s="1">
        <v>0.2</v>
      </c>
      <c r="G6">
        <v>7.0979999999999999</v>
      </c>
      <c r="H6">
        <v>3.7416999999999998</v>
      </c>
      <c r="K6" s="1">
        <v>0.2</v>
      </c>
      <c r="L6">
        <v>3.3801999999999999</v>
      </c>
      <c r="M6">
        <v>3.8662000000000001</v>
      </c>
      <c r="P6" s="1">
        <v>0.2</v>
      </c>
      <c r="Q6">
        <v>5.0199999999999996</v>
      </c>
      <c r="R6">
        <v>3.7319</v>
      </c>
      <c r="U6" s="1">
        <v>0.2</v>
      </c>
      <c r="V6">
        <v>4.7058</v>
      </c>
      <c r="W6">
        <v>5.1860999999999997</v>
      </c>
      <c r="Z6" s="1">
        <v>0.2</v>
      </c>
      <c r="AA6">
        <v>6.9222000000000001</v>
      </c>
      <c r="AB6">
        <v>3.2410999999999999</v>
      </c>
      <c r="AE6" s="1">
        <v>0.2</v>
      </c>
      <c r="AF6">
        <v>5.4203999999999999</v>
      </c>
      <c r="AG6">
        <v>12.1996</v>
      </c>
      <c r="AJ6" s="1">
        <v>0.2</v>
      </c>
      <c r="AK6">
        <v>7.7370999999999999</v>
      </c>
      <c r="AL6">
        <v>4.5739999999999998</v>
      </c>
    </row>
    <row r="7" spans="1:38" x14ac:dyDescent="0.25">
      <c r="A7" s="1">
        <v>0.3</v>
      </c>
      <c r="B7">
        <v>5.3733000000000004</v>
      </c>
      <c r="C7">
        <v>4.4158999999999997</v>
      </c>
      <c r="F7" s="1">
        <v>0.3</v>
      </c>
      <c r="G7">
        <v>3.9666999999999999</v>
      </c>
      <c r="H7">
        <v>2.8201000000000001</v>
      </c>
      <c r="K7" s="1">
        <v>0.3</v>
      </c>
      <c r="L7">
        <v>3.0876000000000001</v>
      </c>
      <c r="M7">
        <v>3.3490000000000002</v>
      </c>
      <c r="P7" s="1">
        <v>0.3</v>
      </c>
      <c r="Q7">
        <v>5.2403000000000004</v>
      </c>
      <c r="R7">
        <v>2.9918999999999998</v>
      </c>
      <c r="U7" s="1">
        <v>0.3</v>
      </c>
      <c r="V7">
        <v>11.6631</v>
      </c>
      <c r="W7">
        <v>5.4873000000000003</v>
      </c>
      <c r="Z7" s="1">
        <v>0.3</v>
      </c>
      <c r="AA7">
        <v>7.0715000000000003</v>
      </c>
      <c r="AB7">
        <v>2.7808000000000002</v>
      </c>
      <c r="AE7" s="1">
        <v>0.3</v>
      </c>
      <c r="AF7">
        <v>6.7729999999999997</v>
      </c>
      <c r="AG7">
        <v>7.6403999999999996</v>
      </c>
      <c r="AJ7" s="1">
        <v>0.3</v>
      </c>
      <c r="AK7">
        <v>6.7194000000000003</v>
      </c>
      <c r="AL7">
        <v>4.2683999999999997</v>
      </c>
    </row>
    <row r="8" spans="1:38" x14ac:dyDescent="0.25">
      <c r="A8" s="1">
        <v>0.4</v>
      </c>
      <c r="B8">
        <v>6.4679000000000002</v>
      </c>
      <c r="C8">
        <v>5.1559999999999997</v>
      </c>
      <c r="F8" s="1">
        <v>0.4</v>
      </c>
      <c r="G8">
        <v>5.569</v>
      </c>
      <c r="H8">
        <v>4.5494000000000003</v>
      </c>
      <c r="K8" s="1">
        <v>0.4</v>
      </c>
      <c r="L8">
        <v>2.5215999999999998</v>
      </c>
      <c r="M8">
        <v>4.7832999999999997</v>
      </c>
      <c r="P8" s="1">
        <v>0.4</v>
      </c>
      <c r="Q8">
        <v>5.2103999999999999</v>
      </c>
      <c r="R8">
        <v>3.2364999999999999</v>
      </c>
      <c r="U8" s="1">
        <v>0.4</v>
      </c>
      <c r="V8">
        <v>13.477499999999999</v>
      </c>
      <c r="W8">
        <v>5.0656999999999996</v>
      </c>
      <c r="Z8" s="1">
        <v>0.4</v>
      </c>
      <c r="AA8">
        <v>6.5232999999999999</v>
      </c>
      <c r="AB8">
        <v>3.5832000000000002</v>
      </c>
      <c r="AE8" s="1">
        <v>0.4</v>
      </c>
      <c r="AF8">
        <v>5.5778999999999996</v>
      </c>
      <c r="AG8">
        <v>11.8188</v>
      </c>
      <c r="AJ8" s="1">
        <v>0.4</v>
      </c>
      <c r="AK8">
        <v>5.7796000000000003</v>
      </c>
      <c r="AL8">
        <v>2.6110000000000002</v>
      </c>
    </row>
    <row r="9" spans="1:38" x14ac:dyDescent="0.25">
      <c r="A9" s="1">
        <v>0.5</v>
      </c>
      <c r="B9">
        <v>5.4520999999999997</v>
      </c>
      <c r="C9">
        <v>5.3163</v>
      </c>
      <c r="F9" s="1">
        <v>0.5</v>
      </c>
      <c r="G9">
        <v>5.4668999999999999</v>
      </c>
      <c r="H9">
        <v>4.0936000000000003</v>
      </c>
      <c r="K9" s="1">
        <v>0.5</v>
      </c>
      <c r="L9">
        <v>2.5192999999999999</v>
      </c>
      <c r="M9">
        <v>4.9146000000000001</v>
      </c>
      <c r="P9" s="1">
        <v>0.5</v>
      </c>
      <c r="Q9">
        <v>6.9706999999999999</v>
      </c>
      <c r="R9">
        <v>3.1732999999999998</v>
      </c>
      <c r="U9" s="1">
        <v>0.5</v>
      </c>
      <c r="V9">
        <v>7.9269999999999996</v>
      </c>
      <c r="W9">
        <v>4.7035999999999998</v>
      </c>
      <c r="Z9" s="1">
        <v>0.5</v>
      </c>
      <c r="AA9">
        <v>6.9326999999999996</v>
      </c>
      <c r="AB9">
        <v>3.3443000000000001</v>
      </c>
      <c r="AE9" s="1">
        <v>0.5</v>
      </c>
      <c r="AF9">
        <v>5.4478</v>
      </c>
      <c r="AG9">
        <v>7.0940000000000003</v>
      </c>
      <c r="AJ9" s="1">
        <v>0.5</v>
      </c>
      <c r="AK9">
        <v>5.1868999999999996</v>
      </c>
      <c r="AL9">
        <v>5.2527999999999997</v>
      </c>
    </row>
    <row r="10" spans="1:38" x14ac:dyDescent="0.25">
      <c r="A10" s="1">
        <v>0.6</v>
      </c>
      <c r="B10">
        <v>6.9541000000000004</v>
      </c>
      <c r="C10">
        <v>6.3064999999999998</v>
      </c>
      <c r="F10" s="1">
        <v>0.6</v>
      </c>
      <c r="G10">
        <v>3.3332000000000002</v>
      </c>
      <c r="H10">
        <v>6.4686000000000003</v>
      </c>
      <c r="K10" s="1">
        <v>0.6</v>
      </c>
      <c r="L10">
        <v>2.7993999999999999</v>
      </c>
      <c r="M10">
        <v>6.4650999999999996</v>
      </c>
      <c r="P10" s="1">
        <v>0.6</v>
      </c>
      <c r="Q10">
        <v>5.5561999999999996</v>
      </c>
      <c r="R10">
        <v>3.0116999999999998</v>
      </c>
      <c r="U10" s="1">
        <v>0.6</v>
      </c>
      <c r="V10">
        <v>5.9920999999999998</v>
      </c>
      <c r="W10">
        <v>4.194</v>
      </c>
      <c r="Z10" s="1">
        <v>0.6</v>
      </c>
      <c r="AA10">
        <v>8.2500999999999998</v>
      </c>
      <c r="AB10">
        <v>2.1806999999999999</v>
      </c>
      <c r="AE10" s="1">
        <v>0.6</v>
      </c>
      <c r="AF10">
        <v>5.9180999999999999</v>
      </c>
      <c r="AG10">
        <v>7.9772999999999996</v>
      </c>
      <c r="AJ10" s="1">
        <v>0.6</v>
      </c>
      <c r="AK10">
        <v>5.6096000000000004</v>
      </c>
      <c r="AL10">
        <v>7.9398</v>
      </c>
    </row>
    <row r="11" spans="1:38" x14ac:dyDescent="0.25">
      <c r="A11" s="1">
        <v>0.7</v>
      </c>
      <c r="B11">
        <v>6.1043000000000003</v>
      </c>
      <c r="C11">
        <v>3.1095000000000002</v>
      </c>
      <c r="F11" s="1">
        <v>0.7</v>
      </c>
      <c r="G11">
        <v>4.7549000000000001</v>
      </c>
      <c r="H11">
        <v>3.9022000000000001</v>
      </c>
      <c r="K11" s="1">
        <v>0.7</v>
      </c>
      <c r="L11">
        <v>2.7637999999999998</v>
      </c>
      <c r="M11">
        <v>4.9100999999999999</v>
      </c>
      <c r="P11" s="1">
        <v>0.7</v>
      </c>
      <c r="Q11">
        <v>5.93</v>
      </c>
      <c r="R11">
        <v>2.9634</v>
      </c>
      <c r="U11" s="1">
        <v>0.7</v>
      </c>
      <c r="V11">
        <v>6.06</v>
      </c>
      <c r="W11">
        <v>4.6391999999999998</v>
      </c>
      <c r="Z11" s="1">
        <v>0.7</v>
      </c>
      <c r="AA11">
        <v>8.0191999999999997</v>
      </c>
      <c r="AB11">
        <v>2.9390000000000001</v>
      </c>
      <c r="AE11" s="1">
        <v>0.7</v>
      </c>
      <c r="AF11">
        <v>6.1047000000000002</v>
      </c>
      <c r="AG11">
        <v>6.2298999999999998</v>
      </c>
      <c r="AJ11" s="1">
        <v>0.7</v>
      </c>
      <c r="AK11">
        <v>5.3879000000000001</v>
      </c>
      <c r="AL11">
        <v>7.3303000000000003</v>
      </c>
    </row>
    <row r="12" spans="1:38" x14ac:dyDescent="0.25">
      <c r="A12" s="1">
        <v>0.8</v>
      </c>
      <c r="B12">
        <v>7.4631999999999996</v>
      </c>
      <c r="C12">
        <v>3.1943000000000001</v>
      </c>
      <c r="F12" s="1">
        <v>0.8</v>
      </c>
      <c r="G12">
        <v>4.2788000000000004</v>
      </c>
      <c r="H12">
        <v>3.2875999999999999</v>
      </c>
      <c r="K12" s="1">
        <v>0.8</v>
      </c>
      <c r="L12">
        <v>2.4045000000000001</v>
      </c>
      <c r="M12">
        <v>3.0676999999999999</v>
      </c>
      <c r="P12" s="1">
        <v>0.8</v>
      </c>
      <c r="Q12">
        <v>6.1271000000000004</v>
      </c>
      <c r="R12">
        <v>2.4763999999999999</v>
      </c>
      <c r="U12" s="1">
        <v>0.8</v>
      </c>
      <c r="V12">
        <v>5.9752000000000001</v>
      </c>
      <c r="W12">
        <v>4.5381</v>
      </c>
      <c r="Z12" s="1">
        <v>0.8</v>
      </c>
      <c r="AA12">
        <v>6.1687000000000003</v>
      </c>
      <c r="AB12">
        <v>2.8553999999999999</v>
      </c>
      <c r="AE12" s="1">
        <v>0.8</v>
      </c>
      <c r="AF12">
        <v>6.5025000000000004</v>
      </c>
      <c r="AG12">
        <v>6.7317</v>
      </c>
      <c r="AJ12" s="1">
        <v>0.8</v>
      </c>
      <c r="AK12">
        <v>6.3284000000000002</v>
      </c>
      <c r="AL12">
        <v>8.6831999999999994</v>
      </c>
    </row>
    <row r="13" spans="1:38" x14ac:dyDescent="0.25">
      <c r="A13" s="1">
        <v>0.9</v>
      </c>
      <c r="B13">
        <v>5.9981</v>
      </c>
      <c r="C13">
        <v>3.0158</v>
      </c>
      <c r="F13" s="1">
        <v>0.9</v>
      </c>
      <c r="G13">
        <v>5.1878000000000002</v>
      </c>
      <c r="H13">
        <v>2.8008000000000002</v>
      </c>
      <c r="K13" s="1">
        <v>0.9</v>
      </c>
      <c r="L13">
        <v>2.6665000000000001</v>
      </c>
      <c r="M13">
        <v>2.9502000000000002</v>
      </c>
      <c r="P13" s="1">
        <v>0.9</v>
      </c>
      <c r="Q13">
        <v>4.8353000000000002</v>
      </c>
      <c r="R13">
        <v>2.9114</v>
      </c>
      <c r="U13" s="1">
        <v>0.9</v>
      </c>
      <c r="V13">
        <v>7.5354000000000001</v>
      </c>
      <c r="W13">
        <v>6.6308999999999996</v>
      </c>
      <c r="Z13" s="1">
        <v>0.9</v>
      </c>
      <c r="AA13">
        <v>9.8736999999999995</v>
      </c>
      <c r="AB13">
        <v>2.5078999999999998</v>
      </c>
      <c r="AE13" s="1">
        <v>0.9</v>
      </c>
      <c r="AF13">
        <v>7.0952000000000002</v>
      </c>
      <c r="AG13">
        <v>9.8301999999999996</v>
      </c>
      <c r="AJ13" s="1">
        <v>0.9</v>
      </c>
      <c r="AK13">
        <v>5.3179999999999996</v>
      </c>
      <c r="AL13">
        <v>6.8592000000000004</v>
      </c>
    </row>
    <row r="14" spans="1:38" x14ac:dyDescent="0.25">
      <c r="A14" s="1">
        <v>1</v>
      </c>
      <c r="B14">
        <v>4.9726999999999997</v>
      </c>
      <c r="C14">
        <v>3.3260999999999998</v>
      </c>
      <c r="F14" s="1">
        <v>1</v>
      </c>
      <c r="G14">
        <v>5.9617000000000004</v>
      </c>
      <c r="H14">
        <v>3.1255999999999999</v>
      </c>
      <c r="K14" s="1">
        <v>1</v>
      </c>
      <c r="L14">
        <v>2.2852999999999999</v>
      </c>
      <c r="M14">
        <v>3.2732999999999999</v>
      </c>
      <c r="P14" s="1">
        <v>1</v>
      </c>
      <c r="Q14">
        <v>6.4734999999999996</v>
      </c>
      <c r="R14">
        <v>2.8041</v>
      </c>
      <c r="U14" s="1">
        <v>1</v>
      </c>
      <c r="V14">
        <v>4.7031000000000001</v>
      </c>
      <c r="W14">
        <v>6.3417000000000003</v>
      </c>
      <c r="Z14" s="1">
        <v>1</v>
      </c>
      <c r="AA14">
        <v>8.1533999999999995</v>
      </c>
      <c r="AB14">
        <v>3.2803</v>
      </c>
      <c r="AE14" s="1">
        <v>1</v>
      </c>
      <c r="AF14">
        <v>7.7351000000000001</v>
      </c>
      <c r="AG14">
        <v>7.9637000000000002</v>
      </c>
      <c r="AJ14" s="1">
        <v>1</v>
      </c>
      <c r="AK14">
        <v>3.8696000000000002</v>
      </c>
      <c r="AL14">
        <v>6.0000999999999998</v>
      </c>
    </row>
    <row r="15" spans="1:38" x14ac:dyDescent="0.25">
      <c r="A15" s="1">
        <v>1.1000000000000001</v>
      </c>
      <c r="B15">
        <v>9.2583000000000002</v>
      </c>
      <c r="C15">
        <v>4.9024999999999999</v>
      </c>
      <c r="F15" s="1">
        <v>1.1000000000000001</v>
      </c>
      <c r="G15">
        <v>4.2938000000000001</v>
      </c>
      <c r="H15">
        <v>3.6410999999999998</v>
      </c>
      <c r="K15" s="1">
        <v>1.1000000000000001</v>
      </c>
      <c r="L15">
        <v>2.5339</v>
      </c>
      <c r="M15">
        <v>5.3651</v>
      </c>
      <c r="P15" s="1">
        <v>1.1000000000000001</v>
      </c>
      <c r="Q15">
        <v>5.7812999999999999</v>
      </c>
      <c r="R15">
        <v>2.5265</v>
      </c>
      <c r="U15" s="1">
        <v>1.1000000000000001</v>
      </c>
      <c r="V15">
        <v>6.4714999999999998</v>
      </c>
      <c r="W15">
        <v>6.9436999999999998</v>
      </c>
      <c r="Z15" s="1">
        <v>1.1000000000000001</v>
      </c>
      <c r="AA15">
        <v>6.7271000000000001</v>
      </c>
      <c r="AB15">
        <v>5.6841999999999997</v>
      </c>
      <c r="AE15" s="1">
        <v>1.1000000000000001</v>
      </c>
      <c r="AF15">
        <v>7.0689000000000002</v>
      </c>
      <c r="AG15">
        <v>7.5514999999999999</v>
      </c>
      <c r="AJ15" s="1">
        <v>1.1000000000000001</v>
      </c>
      <c r="AK15">
        <v>7.2438000000000002</v>
      </c>
      <c r="AL15">
        <v>9.7449999999999992</v>
      </c>
    </row>
    <row r="16" spans="1:38" x14ac:dyDescent="0.25">
      <c r="A16" s="1">
        <v>1.2</v>
      </c>
      <c r="B16">
        <v>9.1692</v>
      </c>
      <c r="C16">
        <v>16.008299999999998</v>
      </c>
      <c r="F16" s="1">
        <v>1.2</v>
      </c>
      <c r="G16">
        <v>4.4253999999999998</v>
      </c>
      <c r="H16">
        <v>3.0529999999999999</v>
      </c>
      <c r="K16" s="1">
        <v>1.2</v>
      </c>
      <c r="L16">
        <v>3.4710999999999999</v>
      </c>
      <c r="M16">
        <v>4.4162999999999997</v>
      </c>
      <c r="P16" s="1">
        <v>1.2</v>
      </c>
      <c r="Q16">
        <v>6.4364999999999997</v>
      </c>
      <c r="R16">
        <v>3.2256999999999998</v>
      </c>
      <c r="U16" s="1">
        <v>1.2</v>
      </c>
      <c r="V16">
        <v>7.2308000000000003</v>
      </c>
      <c r="W16">
        <v>6.5860000000000003</v>
      </c>
      <c r="Z16" s="1">
        <v>1.2</v>
      </c>
      <c r="AA16">
        <v>5.5301999999999998</v>
      </c>
      <c r="AB16">
        <v>3.9035000000000002</v>
      </c>
      <c r="AE16" s="1">
        <v>1.2</v>
      </c>
      <c r="AF16">
        <v>5.7401</v>
      </c>
      <c r="AG16">
        <v>7.6017000000000001</v>
      </c>
      <c r="AJ16" s="1">
        <v>1.2</v>
      </c>
      <c r="AK16">
        <v>5.6585999999999999</v>
      </c>
      <c r="AL16">
        <v>5.9897999999999998</v>
      </c>
    </row>
    <row r="17" spans="1:38" x14ac:dyDescent="0.25">
      <c r="A17" s="1">
        <v>1.3</v>
      </c>
      <c r="B17">
        <v>17.9071</v>
      </c>
      <c r="C17">
        <v>19.109500000000001</v>
      </c>
      <c r="F17" s="1">
        <v>1.3</v>
      </c>
      <c r="G17">
        <v>5.7389999999999999</v>
      </c>
      <c r="H17">
        <v>2.8559000000000001</v>
      </c>
      <c r="K17" s="1">
        <v>1.3</v>
      </c>
      <c r="L17">
        <v>3.8685999999999998</v>
      </c>
      <c r="M17">
        <v>9.2416</v>
      </c>
      <c r="P17" s="1">
        <v>1.3</v>
      </c>
      <c r="Q17">
        <v>4.6086</v>
      </c>
      <c r="R17">
        <v>3.3378000000000001</v>
      </c>
      <c r="U17" s="1">
        <v>1.3</v>
      </c>
      <c r="V17">
        <v>5.56</v>
      </c>
      <c r="W17">
        <v>8.1887000000000008</v>
      </c>
      <c r="Z17" s="1">
        <v>1.3</v>
      </c>
      <c r="AA17">
        <v>7.0145999999999997</v>
      </c>
      <c r="AB17">
        <v>3.7376999999999998</v>
      </c>
      <c r="AE17" s="1">
        <v>1.3</v>
      </c>
      <c r="AF17">
        <v>5.7903000000000002</v>
      </c>
      <c r="AG17">
        <v>9.4984999999999999</v>
      </c>
      <c r="AJ17" s="1">
        <v>1.3</v>
      </c>
      <c r="AK17">
        <v>6.2355999999999998</v>
      </c>
      <c r="AL17">
        <v>7.3577000000000004</v>
      </c>
    </row>
    <row r="18" spans="1:38" x14ac:dyDescent="0.25">
      <c r="A18" s="1">
        <v>1.4</v>
      </c>
      <c r="B18">
        <v>7.1424000000000003</v>
      </c>
      <c r="C18">
        <v>5.8217999999999996</v>
      </c>
      <c r="F18" s="1">
        <v>1.4</v>
      </c>
      <c r="G18">
        <v>4.1241000000000003</v>
      </c>
      <c r="H18">
        <v>3.3601999999999999</v>
      </c>
      <c r="K18" s="1">
        <v>1.4</v>
      </c>
      <c r="L18">
        <v>3.0447000000000002</v>
      </c>
      <c r="M18">
        <v>19.265000000000001</v>
      </c>
      <c r="P18" s="1">
        <v>1.4</v>
      </c>
      <c r="Q18">
        <v>6.3075999999999999</v>
      </c>
      <c r="R18">
        <v>4.0262000000000002</v>
      </c>
      <c r="U18" s="1">
        <v>1.4</v>
      </c>
      <c r="V18">
        <v>7.0033000000000003</v>
      </c>
      <c r="W18">
        <v>9.0352999999999994</v>
      </c>
      <c r="Z18" s="1">
        <v>1.4</v>
      </c>
      <c r="AA18">
        <v>5.7954999999999997</v>
      </c>
      <c r="AB18">
        <v>4.1772999999999998</v>
      </c>
      <c r="AE18" s="1">
        <v>1.4</v>
      </c>
      <c r="AF18">
        <v>7.5613999999999999</v>
      </c>
      <c r="AG18">
        <v>7.5739999999999998</v>
      </c>
      <c r="AJ18" s="1">
        <v>1.4</v>
      </c>
      <c r="AK18">
        <v>6.8853</v>
      </c>
      <c r="AL18">
        <v>8.5653000000000006</v>
      </c>
    </row>
    <row r="19" spans="1:38" x14ac:dyDescent="0.25">
      <c r="A19" s="1">
        <v>1.5</v>
      </c>
      <c r="B19">
        <v>7.5510000000000002</v>
      </c>
      <c r="C19">
        <v>7.9771000000000001</v>
      </c>
      <c r="F19" s="1">
        <v>1.5</v>
      </c>
      <c r="G19">
        <v>4.798</v>
      </c>
      <c r="H19">
        <v>2.8754</v>
      </c>
      <c r="K19" s="1">
        <v>1.5</v>
      </c>
      <c r="L19">
        <v>2.4624000000000001</v>
      </c>
      <c r="M19">
        <v>8.0330999999999992</v>
      </c>
      <c r="P19" s="1">
        <v>1.5</v>
      </c>
      <c r="Q19">
        <v>6.1040000000000001</v>
      </c>
      <c r="R19">
        <v>3.8424</v>
      </c>
      <c r="U19" s="1">
        <v>1.5</v>
      </c>
      <c r="V19">
        <v>6.7096999999999998</v>
      </c>
      <c r="W19">
        <v>9.0954999999999995</v>
      </c>
      <c r="Z19" s="1">
        <v>1.5</v>
      </c>
      <c r="AA19">
        <v>7.0533999999999999</v>
      </c>
      <c r="AB19">
        <v>3.0945</v>
      </c>
      <c r="AE19" s="1">
        <v>1.5</v>
      </c>
      <c r="AF19">
        <v>6.1386000000000003</v>
      </c>
      <c r="AG19">
        <v>8.5672999999999995</v>
      </c>
      <c r="AJ19" s="1">
        <v>1.5</v>
      </c>
      <c r="AK19">
        <v>4.9149000000000003</v>
      </c>
      <c r="AL19">
        <v>6.45</v>
      </c>
    </row>
    <row r="20" spans="1:38" x14ac:dyDescent="0.25">
      <c r="A20" s="1">
        <v>1.6</v>
      </c>
      <c r="B20">
        <v>6.0499000000000001</v>
      </c>
      <c r="C20">
        <v>4.7675000000000001</v>
      </c>
      <c r="F20" s="1">
        <v>1.6</v>
      </c>
      <c r="G20">
        <v>5.9653999999999998</v>
      </c>
      <c r="H20">
        <v>3.0598999999999998</v>
      </c>
      <c r="K20" s="1">
        <v>1.6</v>
      </c>
      <c r="L20">
        <v>2.7532999999999999</v>
      </c>
      <c r="M20">
        <v>5.9260000000000002</v>
      </c>
      <c r="P20" s="1">
        <v>1.6</v>
      </c>
      <c r="Q20">
        <v>4.7203999999999997</v>
      </c>
      <c r="R20">
        <v>2.9948999999999999</v>
      </c>
      <c r="U20" s="1">
        <v>1.6</v>
      </c>
      <c r="V20">
        <v>5.7967000000000004</v>
      </c>
      <c r="W20">
        <v>5.6452</v>
      </c>
      <c r="Z20" s="1">
        <v>1.6</v>
      </c>
      <c r="AA20">
        <v>7.0898000000000003</v>
      </c>
      <c r="AB20">
        <v>3.6562999999999999</v>
      </c>
      <c r="AE20" s="1">
        <v>1.6</v>
      </c>
      <c r="AF20">
        <v>6.1421000000000001</v>
      </c>
      <c r="AG20">
        <v>11.496700000000001</v>
      </c>
      <c r="AJ20" s="1">
        <v>1.6</v>
      </c>
      <c r="AK20">
        <v>6.1193999999999997</v>
      </c>
      <c r="AL20">
        <v>7.6132</v>
      </c>
    </row>
    <row r="21" spans="1:38" x14ac:dyDescent="0.25">
      <c r="A21" s="1">
        <v>1.7</v>
      </c>
      <c r="B21">
        <v>6.0959000000000003</v>
      </c>
      <c r="C21">
        <v>4.3990999999999998</v>
      </c>
      <c r="F21" s="1">
        <v>1.7</v>
      </c>
      <c r="G21">
        <v>5.6048</v>
      </c>
      <c r="H21">
        <v>2.4967999999999999</v>
      </c>
      <c r="K21" s="1">
        <v>1.7</v>
      </c>
      <c r="L21">
        <v>3.6114999999999999</v>
      </c>
      <c r="M21">
        <v>5.4615</v>
      </c>
      <c r="P21" s="1">
        <v>1.7</v>
      </c>
      <c r="Q21">
        <v>6.3183999999999996</v>
      </c>
      <c r="R21">
        <v>4.9250999999999996</v>
      </c>
      <c r="U21" s="1">
        <v>1.7</v>
      </c>
      <c r="V21">
        <v>6.3434999999999997</v>
      </c>
      <c r="W21">
        <v>3.0939999999999999</v>
      </c>
      <c r="Z21" s="1">
        <v>1.7</v>
      </c>
      <c r="AA21">
        <v>5.8521000000000001</v>
      </c>
      <c r="AB21">
        <v>4.0525000000000002</v>
      </c>
      <c r="AE21" s="1">
        <v>1.7</v>
      </c>
      <c r="AF21">
        <v>5.5670999999999999</v>
      </c>
      <c r="AG21">
        <v>9.6853999999999996</v>
      </c>
      <c r="AJ21" s="1">
        <v>1.7</v>
      </c>
      <c r="AK21">
        <v>7.7918000000000003</v>
      </c>
      <c r="AL21">
        <v>4.8681999999999999</v>
      </c>
    </row>
    <row r="22" spans="1:38" x14ac:dyDescent="0.25">
      <c r="A22" s="1">
        <v>1.8</v>
      </c>
      <c r="B22">
        <v>5.6928999999999998</v>
      </c>
      <c r="C22">
        <v>3.4251</v>
      </c>
      <c r="F22" s="1">
        <v>1.8</v>
      </c>
      <c r="G22">
        <v>4.6459000000000001</v>
      </c>
      <c r="H22">
        <v>2.7385000000000002</v>
      </c>
      <c r="K22" s="1">
        <v>1.8</v>
      </c>
      <c r="L22">
        <v>3.9215</v>
      </c>
      <c r="M22">
        <v>5.9535999999999998</v>
      </c>
      <c r="P22" s="1">
        <v>1.8</v>
      </c>
      <c r="Q22">
        <v>6.0210999999999997</v>
      </c>
      <c r="R22">
        <v>4.6112000000000002</v>
      </c>
      <c r="U22" s="1">
        <v>1.8</v>
      </c>
      <c r="V22">
        <v>4.6795999999999998</v>
      </c>
      <c r="W22">
        <v>3.0322</v>
      </c>
      <c r="Z22" s="1">
        <v>1.8</v>
      </c>
      <c r="AA22">
        <v>6.2561</v>
      </c>
      <c r="AB22">
        <v>3.9702000000000002</v>
      </c>
      <c r="AE22" s="1">
        <v>1.8</v>
      </c>
      <c r="AF22">
        <v>7.4036</v>
      </c>
      <c r="AG22">
        <v>7.5391000000000004</v>
      </c>
      <c r="AJ22" s="1">
        <v>1.8</v>
      </c>
      <c r="AK22">
        <v>5.2270000000000003</v>
      </c>
      <c r="AL22">
        <v>5.1764000000000001</v>
      </c>
    </row>
    <row r="23" spans="1:38" x14ac:dyDescent="0.25">
      <c r="A23" s="1">
        <v>1.9</v>
      </c>
      <c r="B23">
        <v>5.7484999999999999</v>
      </c>
      <c r="C23">
        <v>3.7345999999999999</v>
      </c>
      <c r="F23" s="1">
        <v>1.9</v>
      </c>
      <c r="G23">
        <v>4.4245999999999999</v>
      </c>
      <c r="H23">
        <v>3.4657</v>
      </c>
      <c r="K23" s="1">
        <v>1.9</v>
      </c>
      <c r="L23">
        <v>3.7139000000000002</v>
      </c>
      <c r="M23">
        <v>7.1334</v>
      </c>
      <c r="P23" s="1">
        <v>1.9</v>
      </c>
      <c r="Q23">
        <v>4.4962</v>
      </c>
      <c r="R23">
        <v>3.8965999999999998</v>
      </c>
      <c r="U23" s="1">
        <v>1.9</v>
      </c>
      <c r="V23">
        <v>5.0848000000000004</v>
      </c>
      <c r="W23">
        <v>2.7269000000000001</v>
      </c>
      <c r="Z23" s="1">
        <v>1.9</v>
      </c>
      <c r="AA23">
        <v>5.6856999999999998</v>
      </c>
      <c r="AB23">
        <v>3.1436999999999999</v>
      </c>
      <c r="AE23" s="1">
        <v>1.9</v>
      </c>
      <c r="AF23">
        <v>5.7827000000000002</v>
      </c>
      <c r="AG23">
        <v>6.4871999999999996</v>
      </c>
      <c r="AJ23" s="1">
        <v>1.9</v>
      </c>
      <c r="AK23">
        <v>4.7487000000000004</v>
      </c>
      <c r="AL23">
        <v>5.1916000000000002</v>
      </c>
    </row>
    <row r="24" spans="1:38" x14ac:dyDescent="0.25">
      <c r="A24" s="1">
        <v>2</v>
      </c>
      <c r="B24">
        <v>8.3718000000000004</v>
      </c>
      <c r="C24">
        <v>4.9630999999999998</v>
      </c>
      <c r="F24" s="1">
        <v>2</v>
      </c>
      <c r="G24">
        <v>3.2027999999999999</v>
      </c>
      <c r="H24">
        <v>2.8058999999999998</v>
      </c>
      <c r="K24" s="1">
        <v>2</v>
      </c>
      <c r="L24">
        <v>4.0801999999999996</v>
      </c>
      <c r="M24">
        <v>17.603899999999999</v>
      </c>
      <c r="P24" s="1">
        <v>2</v>
      </c>
      <c r="Q24">
        <v>5.0393999999999997</v>
      </c>
      <c r="R24">
        <v>4.2759</v>
      </c>
      <c r="U24" s="1">
        <v>2</v>
      </c>
      <c r="V24">
        <v>5.0418000000000003</v>
      </c>
      <c r="W24">
        <v>3.4554999999999998</v>
      </c>
      <c r="Z24" s="1">
        <v>2</v>
      </c>
      <c r="AA24">
        <v>6.2588999999999997</v>
      </c>
      <c r="AB24">
        <v>3.9205000000000001</v>
      </c>
      <c r="AE24" s="1">
        <v>2</v>
      </c>
      <c r="AF24">
        <v>7.7464000000000004</v>
      </c>
      <c r="AG24">
        <v>5.3048000000000002</v>
      </c>
      <c r="AJ24" s="1">
        <v>2</v>
      </c>
      <c r="AK24">
        <v>6.2370999999999999</v>
      </c>
      <c r="AL24">
        <v>3.7130000000000001</v>
      </c>
    </row>
    <row r="26" spans="1:38" x14ac:dyDescent="0.25">
      <c r="A26" s="1" t="s">
        <v>7</v>
      </c>
      <c r="B26">
        <f>AVERAGE(B5:B24)</f>
        <v>7.2902900000000015</v>
      </c>
      <c r="C26">
        <f>AVERAGE(C5:C24)</f>
        <v>5.8505500000000001</v>
      </c>
      <c r="F26" s="1" t="s">
        <v>7</v>
      </c>
      <c r="G26">
        <f>AVERAGE(G5:G24)</f>
        <v>5.0046799999999996</v>
      </c>
      <c r="H26">
        <f>AVERAGE(H5:H24)</f>
        <v>3.4145499999999998</v>
      </c>
      <c r="K26" s="1" t="s">
        <v>7</v>
      </c>
      <c r="L26">
        <f>AVERAGE(L5:L24)</f>
        <v>3.1222050000000001</v>
      </c>
      <c r="M26">
        <f>AVERAGE(M5:M24)</f>
        <v>6.4960149999999999</v>
      </c>
      <c r="P26" s="1" t="s">
        <v>7</v>
      </c>
      <c r="Q26">
        <f>AVERAGE(Q5:Q24)</f>
        <v>5.6079149999999993</v>
      </c>
      <c r="R26">
        <f>AVERAGE(R5:R24)</f>
        <v>3.4345399999999997</v>
      </c>
      <c r="U26" s="1" t="s">
        <v>7</v>
      </c>
      <c r="V26">
        <f>AVERAGE(V5:V24)</f>
        <v>6.6494400000000011</v>
      </c>
      <c r="W26">
        <f>AVERAGE(W5:W24)</f>
        <v>5.4286149999999997</v>
      </c>
      <c r="Z26" s="1" t="s">
        <v>7</v>
      </c>
      <c r="AA26">
        <f>AVERAGE(AA5:AA24)</f>
        <v>6.9995250000000011</v>
      </c>
      <c r="AB26">
        <f>AVERAGE(AB5:AB24)</f>
        <v>3.4630849999999995</v>
      </c>
      <c r="AE26" s="1" t="s">
        <v>7</v>
      </c>
      <c r="AF26">
        <f>AVERAGE(AF5:AF24)</f>
        <v>6.4040950000000008</v>
      </c>
      <c r="AG26">
        <f>AVERAGE(AG5:AG24)</f>
        <v>8.7134499999999981</v>
      </c>
      <c r="AJ26" s="1" t="s">
        <v>7</v>
      </c>
      <c r="AK26">
        <f>AVERAGE(AK5:AK24)</f>
        <v>5.9763000000000011</v>
      </c>
      <c r="AL26">
        <f>AVERAGE(AL5:AL24)</f>
        <v>6.0823699999999992</v>
      </c>
    </row>
    <row r="27" spans="1:38" x14ac:dyDescent="0.25">
      <c r="A27" s="1" t="s">
        <v>8</v>
      </c>
      <c r="B27">
        <f>STDEV(B5:B24)</f>
        <v>2.8378576131522673</v>
      </c>
      <c r="C27">
        <f>STDEV(C5:C24)</f>
        <v>4.2190581336671764</v>
      </c>
      <c r="F27" s="1" t="s">
        <v>8</v>
      </c>
      <c r="G27">
        <f>STDEV(G5:G24)</f>
        <v>1.0899418171820496</v>
      </c>
      <c r="H27">
        <f>STDEV(H5:H24)</f>
        <v>0.88576923898769733</v>
      </c>
      <c r="K27" s="1" t="s">
        <v>8</v>
      </c>
      <c r="L27">
        <f>STDEV(L5:L24)</f>
        <v>0.65889296748809012</v>
      </c>
      <c r="M27">
        <f>STDEV(M5:M24)</f>
        <v>4.413146250069218</v>
      </c>
      <c r="P27" s="1" t="s">
        <v>8</v>
      </c>
      <c r="Q27">
        <f>STDEV(Q5:Q24)</f>
        <v>0.72943572515444155</v>
      </c>
      <c r="R27">
        <f>STDEV(R5:R24)</f>
        <v>0.67210182217311565</v>
      </c>
      <c r="U27" s="1" t="s">
        <v>8</v>
      </c>
      <c r="V27">
        <f>STDEV(V5:V24)</f>
        <v>2.2597716035964845</v>
      </c>
      <c r="W27">
        <f>STDEV(W5:W24)</f>
        <v>1.8941720074939581</v>
      </c>
      <c r="Z27" s="1" t="s">
        <v>8</v>
      </c>
      <c r="AA27">
        <f>STDEV(AA5:AA24)</f>
        <v>1.129807538745091</v>
      </c>
      <c r="AB27">
        <f>STDEV(AB5:AB24)</f>
        <v>0.74847803418530512</v>
      </c>
      <c r="AE27" s="1" t="s">
        <v>8</v>
      </c>
      <c r="AF27">
        <f>STDEV(AF5:AF24)</f>
        <v>0.79264179503533627</v>
      </c>
      <c r="AG27">
        <f>STDEV(AG5:AG24)</f>
        <v>2.4594908532800943</v>
      </c>
      <c r="AJ27" s="1" t="s">
        <v>8</v>
      </c>
      <c r="AK27">
        <f>STDEV(AK5:AK24)</f>
        <v>1.0072062424036308</v>
      </c>
      <c r="AL27">
        <f>STDEV(AL5:AL24)</f>
        <v>1.9189801439141689</v>
      </c>
    </row>
    <row r="28" spans="1:38" x14ac:dyDescent="0.25">
      <c r="A28" s="1" t="s">
        <v>9</v>
      </c>
      <c r="B28">
        <f>2*(B27)</f>
        <v>5.6757152263045345</v>
      </c>
      <c r="C28">
        <f>2*(C27)</f>
        <v>8.4381162673343528</v>
      </c>
      <c r="F28" s="1" t="s">
        <v>9</v>
      </c>
      <c r="G28">
        <f>2*(G27)</f>
        <v>2.1798836343640993</v>
      </c>
      <c r="H28">
        <f>2*(H27)</f>
        <v>1.7715384779753947</v>
      </c>
      <c r="K28" s="1" t="s">
        <v>9</v>
      </c>
      <c r="L28">
        <f>2*(L27)</f>
        <v>1.3177859349761802</v>
      </c>
      <c r="M28">
        <f>2*(M27)</f>
        <v>8.826292500138436</v>
      </c>
      <c r="P28" s="1" t="s">
        <v>9</v>
      </c>
      <c r="Q28">
        <f>2*(Q27)</f>
        <v>1.4588714503088831</v>
      </c>
      <c r="R28">
        <f>2*(R27)</f>
        <v>1.3442036443462313</v>
      </c>
      <c r="U28" s="1" t="s">
        <v>9</v>
      </c>
      <c r="V28">
        <f>2*(V27)</f>
        <v>4.5195432071929691</v>
      </c>
      <c r="W28">
        <f>2*(W27)</f>
        <v>3.7883440149879162</v>
      </c>
      <c r="Z28" s="1" t="s">
        <v>9</v>
      </c>
      <c r="AA28">
        <f>2*(AA27)</f>
        <v>2.259615077490182</v>
      </c>
      <c r="AB28">
        <f>2*(AB27)</f>
        <v>1.4969560683706102</v>
      </c>
      <c r="AE28" s="1" t="s">
        <v>9</v>
      </c>
      <c r="AF28">
        <f>2*(AF27)</f>
        <v>1.5852835900706725</v>
      </c>
      <c r="AG28">
        <f>2*(AG27)</f>
        <v>4.9189817065601886</v>
      </c>
      <c r="AJ28" s="1" t="s">
        <v>9</v>
      </c>
      <c r="AK28">
        <f>2*(AK27)</f>
        <v>2.0144124848072615</v>
      </c>
      <c r="AL28">
        <f>2*(AL27)</f>
        <v>3.8379602878283379</v>
      </c>
    </row>
    <row r="29" spans="1:38" x14ac:dyDescent="0.25">
      <c r="A29" s="1" t="s">
        <v>10</v>
      </c>
      <c r="B29">
        <f>B26+B28</f>
        <v>12.966005226304535</v>
      </c>
      <c r="C29">
        <f>C26+C28</f>
        <v>14.288666267334353</v>
      </c>
      <c r="F29" s="1" t="s">
        <v>10</v>
      </c>
      <c r="G29">
        <f>G26+G28</f>
        <v>7.1845636343640988</v>
      </c>
      <c r="H29">
        <f>H26+H28</f>
        <v>5.1860884779753942</v>
      </c>
      <c r="K29" s="1" t="s">
        <v>10</v>
      </c>
      <c r="L29">
        <f>L26+L28</f>
        <v>4.4399909349761799</v>
      </c>
      <c r="M29">
        <f>M26+M28</f>
        <v>15.322307500138436</v>
      </c>
      <c r="P29" s="1" t="s">
        <v>10</v>
      </c>
      <c r="Q29">
        <f>Q26+Q28</f>
        <v>7.0667864503088822</v>
      </c>
      <c r="R29">
        <f>R26+R28</f>
        <v>4.778743644346231</v>
      </c>
      <c r="U29" s="1" t="s">
        <v>10</v>
      </c>
      <c r="V29">
        <f>V26+V28</f>
        <v>11.168983207192969</v>
      </c>
      <c r="W29">
        <f>W26+W28</f>
        <v>9.2169590149879159</v>
      </c>
      <c r="Z29" s="1" t="s">
        <v>10</v>
      </c>
      <c r="AA29">
        <f>AA26+AA28</f>
        <v>9.2591400774901835</v>
      </c>
      <c r="AB29">
        <f>AB26+AB28</f>
        <v>4.96004106837061</v>
      </c>
      <c r="AE29" s="1" t="s">
        <v>10</v>
      </c>
      <c r="AF29">
        <f>AF26+AF28</f>
        <v>7.9893785900706735</v>
      </c>
      <c r="AG29">
        <f>AG26+AG28</f>
        <v>13.632431706560187</v>
      </c>
      <c r="AJ29" s="1" t="s">
        <v>10</v>
      </c>
      <c r="AK29">
        <f>AK26+AK28</f>
        <v>7.990712484807263</v>
      </c>
      <c r="AL29">
        <f>AL26+AL28</f>
        <v>9.920330287828337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>AVERAGE(B4,G4,L4,Q4,V4,AA4,AF4,AK4)</f>
        <v>6.133325000000001</v>
      </c>
      <c r="K40">
        <f>AVERAGE(C4,H4,M4,R4,W4,AB4,AG4,AL4)</f>
        <v>5.8795874999999995</v>
      </c>
      <c r="O40">
        <f>J41-J40</f>
        <v>0.44488749999999833</v>
      </c>
      <c r="P40">
        <f>K41-K40</f>
        <v>-0.68119999999999958</v>
      </c>
      <c r="R40" s="1">
        <v>0.1</v>
      </c>
      <c r="S40">
        <f>O40/J40*100</f>
        <v>7.253610398927143</v>
      </c>
      <c r="T40">
        <f>P40/K40*100</f>
        <v>-11.585846796225068</v>
      </c>
      <c r="W40">
        <f>J40</f>
        <v>6.133325000000001</v>
      </c>
      <c r="X40">
        <f>K40</f>
        <v>5.8795874999999995</v>
      </c>
      <c r="Y40">
        <f>S40</f>
        <v>7.253610398927143</v>
      </c>
      <c r="Z40">
        <f>S41</f>
        <v>-7.4859476711245767</v>
      </c>
      <c r="AA40">
        <f>S42</f>
        <v>1.6881137066762146</v>
      </c>
      <c r="AB40">
        <f>S43</f>
        <v>4.1995980972799956</v>
      </c>
      <c r="AC40">
        <f>S44</f>
        <v>-6.4467478896031309</v>
      </c>
      <c r="AD40">
        <f>S45</f>
        <v>-9.4846596258962368</v>
      </c>
      <c r="AE40">
        <f>S46</f>
        <v>-8.0335706977862884</v>
      </c>
      <c r="AF40">
        <f>S47</f>
        <v>-7.7816681816143847</v>
      </c>
      <c r="AG40">
        <f>S48</f>
        <v>-1.1343765412724951</v>
      </c>
      <c r="AH40">
        <f>S49</f>
        <v>-10.011290776210318</v>
      </c>
      <c r="AI40">
        <f>S50</f>
        <v>0.63587042917175929</v>
      </c>
      <c r="AJ40">
        <f>S51</f>
        <v>-2.8628435636461713</v>
      </c>
      <c r="AK40">
        <f>S52</f>
        <v>15.60572772517353</v>
      </c>
      <c r="AL40">
        <f>S53</f>
        <v>-2.4503430031834443</v>
      </c>
      <c r="AM40">
        <f>S54</f>
        <v>-6.7960690163981372</v>
      </c>
      <c r="AN40">
        <f>S55</f>
        <v>-9.0277296572413963</v>
      </c>
      <c r="AO40">
        <f>S56</f>
        <v>-3.8345840143804737</v>
      </c>
      <c r="AP40">
        <f>S57</f>
        <v>-10.636359560271149</v>
      </c>
      <c r="AQ40">
        <f>S58</f>
        <v>-19.11993086947129</v>
      </c>
      <c r="AR40">
        <f>S59</f>
        <v>-6.2938944210522321</v>
      </c>
      <c r="AS40">
        <f>T40</f>
        <v>-11.585846796225068</v>
      </c>
      <c r="AT40">
        <f>T41</f>
        <v>-15.043784959404032</v>
      </c>
      <c r="AU40">
        <f>T42</f>
        <v>-28.239438566055863</v>
      </c>
      <c r="AV40">
        <f>T43</f>
        <v>-13.250929593275036</v>
      </c>
      <c r="AW40">
        <f>T44</f>
        <v>-19.440564495383388</v>
      </c>
      <c r="AX40">
        <f>T45</f>
        <v>-5.3001167173717443</v>
      </c>
      <c r="AY40">
        <f>T46</f>
        <v>-23.413844933849514</v>
      </c>
      <c r="AZ40">
        <f>T47</f>
        <v>-25.942083522015775</v>
      </c>
      <c r="BA40">
        <f>T48</f>
        <v>-20.261412896738072</v>
      </c>
      <c r="BB40">
        <f>T49</f>
        <v>-23.219741180822631</v>
      </c>
      <c r="BC40">
        <f>T50</f>
        <v>-1.4395142516375574</v>
      </c>
      <c r="BD40">
        <f>T51</f>
        <v>7.9673956718902597</v>
      </c>
      <c r="BE40">
        <f>T52</f>
        <v>34.634019818567225</v>
      </c>
      <c r="BF40">
        <f>T53</f>
        <v>31.440130791488357</v>
      </c>
      <c r="BG40">
        <f>T54</f>
        <v>6.1624221086938542</v>
      </c>
      <c r="BH40">
        <f>T55</f>
        <v>-3.9905010342987555</v>
      </c>
      <c r="BI40">
        <f>T56</f>
        <v>-17.123012456230967</v>
      </c>
      <c r="BJ40">
        <f>T57</f>
        <v>-22.515184951325235</v>
      </c>
      <c r="BK40">
        <f>T58</f>
        <v>-23.932376208364957</v>
      </c>
      <c r="BL40">
        <f>T59</f>
        <v>-2.1134560885436184</v>
      </c>
    </row>
    <row r="41" spans="9:64" x14ac:dyDescent="0.25">
      <c r="I41" s="1">
        <v>0.1</v>
      </c>
      <c r="J41">
        <f>AVERAGE(B5,G5,L5,Q5,V5,AA5,AF5,AK5)</f>
        <v>6.5782124999999994</v>
      </c>
      <c r="K41">
        <f>AVERAGE(C5,H5,M5,R5,W5,AB5,AG5,AL5)</f>
        <v>5.1983874999999999</v>
      </c>
      <c r="O41">
        <f>J42-J40</f>
        <v>-0.45913750000000153</v>
      </c>
      <c r="P41">
        <f>K42-K40</f>
        <v>-0.88451249999999959</v>
      </c>
      <c r="R41" s="1">
        <v>0.2</v>
      </c>
      <c r="S41">
        <f>O41/J40*100</f>
        <v>-7.4859476711245767</v>
      </c>
      <c r="T41">
        <f>P41/K40*100</f>
        <v>-15.043784959404032</v>
      </c>
    </row>
    <row r="42" spans="9:64" x14ac:dyDescent="0.25">
      <c r="I42" s="1">
        <v>0.2</v>
      </c>
      <c r="J42">
        <f>AVERAGE(B6,G6,L6,Q6,V6,AA6,AF6,AK6)</f>
        <v>5.6741874999999995</v>
      </c>
      <c r="K42">
        <f>AVERAGE(C6,H6,M6,R6,W6,AB6,AG6,AL6)</f>
        <v>4.9950749999999999</v>
      </c>
      <c r="O42">
        <f>J43-J40</f>
        <v>0.10353749999999895</v>
      </c>
      <c r="P42">
        <f>K43-K40</f>
        <v>-1.6603624999999997</v>
      </c>
      <c r="R42" s="1">
        <v>0.3</v>
      </c>
      <c r="S42">
        <f>O42/J40*100</f>
        <v>1.6881137066762146</v>
      </c>
      <c r="T42">
        <f>P42/K40*100</f>
        <v>-28.239438566055863</v>
      </c>
    </row>
    <row r="43" spans="9:64" x14ac:dyDescent="0.25">
      <c r="I43" s="1">
        <v>0.3</v>
      </c>
      <c r="J43">
        <f>AVERAGE(B7,G7,L7,Q7,V7,AA7,AF7,AK7)</f>
        <v>6.2368625</v>
      </c>
      <c r="K43">
        <f>AVERAGE(C7,H7,M7,R7,W7,AB7,AG7,AL7)</f>
        <v>4.2192249999999998</v>
      </c>
      <c r="O43">
        <f>J44-J40</f>
        <v>0.25757499999999833</v>
      </c>
      <c r="P43">
        <f>K44-K40</f>
        <v>-0.77909999999999968</v>
      </c>
      <c r="R43" s="1">
        <v>0.4</v>
      </c>
      <c r="S43">
        <f>O43/J40*100</f>
        <v>4.1995980972799956</v>
      </c>
      <c r="T43">
        <f>P43/K40*100</f>
        <v>-13.250929593275036</v>
      </c>
    </row>
    <row r="44" spans="9:64" x14ac:dyDescent="0.25">
      <c r="I44" s="1">
        <v>0.4</v>
      </c>
      <c r="J44">
        <f>AVERAGE(B8,G8,L8,Q8,V8,AA8,AF8,AK8)</f>
        <v>6.3908999999999994</v>
      </c>
      <c r="K44">
        <f t="shared" ref="K43:K60" si="0">AVERAGE(C8,H8,M8,R8,W8,AB8,AG8,AL8)</f>
        <v>5.1004874999999998</v>
      </c>
      <c r="O44">
        <f>J45-J40</f>
        <v>-0.39540000000000131</v>
      </c>
      <c r="P44">
        <f>K45-K40</f>
        <v>-1.1430249999999997</v>
      </c>
      <c r="R44" s="1">
        <v>0.5</v>
      </c>
      <c r="S44">
        <f>O44/J40*100</f>
        <v>-6.4467478896031309</v>
      </c>
      <c r="T44">
        <f>P44/K40*100</f>
        <v>-19.440564495383388</v>
      </c>
    </row>
    <row r="45" spans="9:64" x14ac:dyDescent="0.25">
      <c r="I45" s="1">
        <v>0.5</v>
      </c>
      <c r="J45">
        <f t="shared" ref="J45:J60" si="1">AVERAGE(B9,G9,L9,Q9,V9,AA9,AF9,AK9)</f>
        <v>5.7379249999999997</v>
      </c>
      <c r="K45">
        <f t="shared" si="0"/>
        <v>4.7365624999999998</v>
      </c>
      <c r="O45">
        <f>J46-J40</f>
        <v>-0.58172500000000049</v>
      </c>
      <c r="P45">
        <f>K46-K40</f>
        <v>-0.31162499999999937</v>
      </c>
      <c r="R45" s="1">
        <v>0.6</v>
      </c>
      <c r="S45">
        <f>O45/J40*100</f>
        <v>-9.4846596258962368</v>
      </c>
      <c r="T45">
        <f>P45/K40*100</f>
        <v>-5.3001167173717443</v>
      </c>
    </row>
    <row r="46" spans="9:64" x14ac:dyDescent="0.25">
      <c r="I46" s="1">
        <v>0.6</v>
      </c>
      <c r="J46">
        <f t="shared" si="1"/>
        <v>5.5516000000000005</v>
      </c>
      <c r="K46">
        <f t="shared" si="0"/>
        <v>5.5679625000000001</v>
      </c>
      <c r="O46">
        <f>J47-J40</f>
        <v>-0.49272500000000097</v>
      </c>
      <c r="P46">
        <f>K47-K40</f>
        <v>-1.3766374999999993</v>
      </c>
      <c r="R46" s="1">
        <v>0.7</v>
      </c>
      <c r="S46">
        <f>O46/J40*100</f>
        <v>-8.0335706977862884</v>
      </c>
      <c r="T46">
        <f>P46/K40*100</f>
        <v>-23.413844933849514</v>
      </c>
    </row>
    <row r="47" spans="9:64" x14ac:dyDescent="0.25">
      <c r="I47" s="1">
        <v>0.7</v>
      </c>
      <c r="J47">
        <f t="shared" si="1"/>
        <v>5.6406000000000001</v>
      </c>
      <c r="K47">
        <f t="shared" si="0"/>
        <v>4.5029500000000002</v>
      </c>
      <c r="O47">
        <f>J48-J40</f>
        <v>-0.47727500000000056</v>
      </c>
      <c r="P47">
        <f>K48-K40</f>
        <v>-1.5252874999999992</v>
      </c>
      <c r="R47" s="1">
        <v>0.8</v>
      </c>
      <c r="S47">
        <f>O47/J40*100</f>
        <v>-7.7816681816143847</v>
      </c>
      <c r="T47">
        <f>P47/K40*100</f>
        <v>-25.942083522015775</v>
      </c>
    </row>
    <row r="48" spans="9:64" x14ac:dyDescent="0.25">
      <c r="I48" s="1">
        <v>0.8</v>
      </c>
      <c r="J48">
        <f t="shared" si="1"/>
        <v>5.6560500000000005</v>
      </c>
      <c r="K48">
        <f t="shared" si="0"/>
        <v>4.3543000000000003</v>
      </c>
      <c r="O48">
        <f>J49-J40</f>
        <v>-6.9575000000001275E-2</v>
      </c>
      <c r="P48">
        <f>K49-K40</f>
        <v>-1.1912874999999996</v>
      </c>
      <c r="R48" s="1">
        <v>0.9</v>
      </c>
      <c r="S48">
        <f>O48/J40*100</f>
        <v>-1.1343765412724951</v>
      </c>
      <c r="T48">
        <f>P48/K40*100</f>
        <v>-20.261412896738072</v>
      </c>
    </row>
    <row r="49" spans="1:20" x14ac:dyDescent="0.25">
      <c r="I49" s="1">
        <v>0.9</v>
      </c>
      <c r="J49">
        <f t="shared" si="1"/>
        <v>6.0637499999999998</v>
      </c>
      <c r="K49">
        <f t="shared" si="0"/>
        <v>4.6882999999999999</v>
      </c>
      <c r="O49">
        <f>J50-J40</f>
        <v>-0.6140250000000016</v>
      </c>
      <c r="P49">
        <f>K50-K40</f>
        <v>-1.3652249999999997</v>
      </c>
      <c r="R49" s="1">
        <v>1</v>
      </c>
      <c r="S49">
        <f>O49/J40*100</f>
        <v>-10.011290776210318</v>
      </c>
      <c r="T49">
        <f>P49/K40*100</f>
        <v>-23.219741180822631</v>
      </c>
    </row>
    <row r="50" spans="1:20" x14ac:dyDescent="0.25">
      <c r="I50" s="1">
        <v>1</v>
      </c>
      <c r="J50">
        <f t="shared" si="1"/>
        <v>5.5192999999999994</v>
      </c>
      <c r="K50">
        <f t="shared" si="0"/>
        <v>4.5143624999999998</v>
      </c>
      <c r="O50">
        <f>J51-J40</f>
        <v>3.8999999999998813E-2</v>
      </c>
      <c r="P50">
        <f>K51-K40</f>
        <v>-8.4637500000000365E-2</v>
      </c>
      <c r="R50" s="1">
        <v>1.1000000000000001</v>
      </c>
      <c r="S50">
        <f>O50/J40*100</f>
        <v>0.63587042917175929</v>
      </c>
      <c r="T50">
        <f>P50/K40*100</f>
        <v>-1.4395142516375574</v>
      </c>
    </row>
    <row r="51" spans="1:20" x14ac:dyDescent="0.25">
      <c r="A51" t="s">
        <v>20</v>
      </c>
      <c r="I51" s="1">
        <v>1.1000000000000001</v>
      </c>
      <c r="J51">
        <f t="shared" si="1"/>
        <v>6.1723249999999998</v>
      </c>
      <c r="K51">
        <f t="shared" si="0"/>
        <v>5.7949499999999992</v>
      </c>
      <c r="O51">
        <f>J52-J40</f>
        <v>-0.17558750000000156</v>
      </c>
      <c r="P51">
        <f>K52-K40</f>
        <v>0.4684500000000007</v>
      </c>
      <c r="R51" s="1">
        <v>1.2</v>
      </c>
      <c r="S51">
        <f>O51/J40*100</f>
        <v>-2.8628435636461713</v>
      </c>
      <c r="T51">
        <f>P51/K40*100</f>
        <v>7.9673956718902597</v>
      </c>
    </row>
    <row r="52" spans="1:20" x14ac:dyDescent="0.25">
      <c r="A52" t="s">
        <v>21</v>
      </c>
      <c r="I52" s="1">
        <v>1.2</v>
      </c>
      <c r="J52">
        <f t="shared" si="1"/>
        <v>5.9577374999999995</v>
      </c>
      <c r="K52">
        <f t="shared" si="0"/>
        <v>6.3480375000000002</v>
      </c>
      <c r="O52">
        <f>J53-J40</f>
        <v>0.9571499999999995</v>
      </c>
      <c r="P52">
        <f>K53-K40</f>
        <v>2.036337500000001</v>
      </c>
      <c r="R52" s="1">
        <v>1.3</v>
      </c>
      <c r="S52">
        <f>O52/J40*100</f>
        <v>15.60572772517353</v>
      </c>
      <c r="T52">
        <f>P52/K40*100</f>
        <v>34.634019818567225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1"/>
        <v>7.0904750000000005</v>
      </c>
      <c r="K53">
        <f t="shared" si="0"/>
        <v>7.9159250000000005</v>
      </c>
      <c r="O53">
        <f>J54-J40</f>
        <v>-0.15028750000000102</v>
      </c>
      <c r="P53">
        <f>K54-K40</f>
        <v>1.8485500000000004</v>
      </c>
      <c r="R53" s="1">
        <v>1.4</v>
      </c>
      <c r="S53">
        <f>O53/J40*100</f>
        <v>-2.4503430031834443</v>
      </c>
      <c r="T53">
        <f>P53/K40*100</f>
        <v>31.440130791488357</v>
      </c>
    </row>
    <row r="54" spans="1:20" x14ac:dyDescent="0.25">
      <c r="A54" s="1">
        <v>1</v>
      </c>
      <c r="B54">
        <f>B4</f>
        <v>8.5922000000000001</v>
      </c>
      <c r="C54">
        <f>C4</f>
        <v>13.6532</v>
      </c>
      <c r="I54" s="1">
        <v>1.4</v>
      </c>
      <c r="J54">
        <f t="shared" si="1"/>
        <v>5.9830375</v>
      </c>
      <c r="K54">
        <f t="shared" si="0"/>
        <v>7.7281374999999999</v>
      </c>
      <c r="O54">
        <f>J55-J40</f>
        <v>-0.41682500000000111</v>
      </c>
      <c r="P54">
        <f>K55-K40</f>
        <v>0.36232500000000023</v>
      </c>
      <c r="R54" s="1">
        <v>1.5</v>
      </c>
      <c r="S54">
        <f>O54/J40*100</f>
        <v>-6.7960690163981372</v>
      </c>
      <c r="T54">
        <f>P54/K40*100</f>
        <v>6.1624221086938542</v>
      </c>
    </row>
    <row r="55" spans="1:20" x14ac:dyDescent="0.25">
      <c r="A55" s="1">
        <v>2</v>
      </c>
      <c r="B55">
        <f>G4</f>
        <v>5.1383999999999999</v>
      </c>
      <c r="C55">
        <f>H4</f>
        <v>3.8229000000000002</v>
      </c>
      <c r="I55" s="1">
        <v>1.5</v>
      </c>
      <c r="J55">
        <f t="shared" si="1"/>
        <v>5.7164999999999999</v>
      </c>
      <c r="K55">
        <f t="shared" si="0"/>
        <v>6.2419124999999998</v>
      </c>
      <c r="O55">
        <f>J56-J40</f>
        <v>-0.55370000000000097</v>
      </c>
      <c r="P55">
        <f>K56-K40</f>
        <v>-0.23462500000000031</v>
      </c>
      <c r="R55" s="1">
        <v>1.6</v>
      </c>
      <c r="S55">
        <f>O55/J40*100</f>
        <v>-9.0277296572413963</v>
      </c>
      <c r="T55">
        <f>P55/K40*100</f>
        <v>-3.9905010342987555</v>
      </c>
    </row>
    <row r="56" spans="1:20" x14ac:dyDescent="0.25">
      <c r="A56" s="1">
        <v>3</v>
      </c>
      <c r="B56">
        <f>L4</f>
        <v>5.9633000000000003</v>
      </c>
      <c r="C56">
        <f>M4</f>
        <v>3.5722999999999998</v>
      </c>
      <c r="I56" s="1">
        <v>1.6</v>
      </c>
      <c r="J56">
        <f t="shared" si="1"/>
        <v>5.5796250000000001</v>
      </c>
      <c r="K56">
        <f t="shared" si="0"/>
        <v>5.6449624999999992</v>
      </c>
      <c r="O56">
        <f>J57-J40</f>
        <v>-0.23518750000000122</v>
      </c>
      <c r="P56">
        <f>K57-K40</f>
        <v>-1.0067624999999989</v>
      </c>
      <c r="R56" s="1">
        <v>1.7</v>
      </c>
      <c r="S56">
        <f>O56/J40*100</f>
        <v>-3.8345840143804737</v>
      </c>
      <c r="T56">
        <f>P56/K40*100</f>
        <v>-17.123012456230967</v>
      </c>
    </row>
    <row r="57" spans="1:20" x14ac:dyDescent="0.25">
      <c r="A57" s="1">
        <v>4</v>
      </c>
      <c r="B57">
        <f>Q4</f>
        <v>4.2038000000000002</v>
      </c>
      <c r="C57">
        <f>R4</f>
        <v>3.6406000000000001</v>
      </c>
      <c r="I57" s="1">
        <v>1.7</v>
      </c>
      <c r="J57">
        <f t="shared" si="1"/>
        <v>5.8981374999999998</v>
      </c>
      <c r="K57">
        <f t="shared" si="0"/>
        <v>4.8728250000000006</v>
      </c>
      <c r="O57">
        <f>J58-J40</f>
        <v>-0.65236250000000062</v>
      </c>
      <c r="P57">
        <f>K58-K40</f>
        <v>-1.3237999999999994</v>
      </c>
      <c r="R57" s="1">
        <v>1.8</v>
      </c>
      <c r="S57">
        <f>O57/J40*100</f>
        <v>-10.636359560271149</v>
      </c>
      <c r="T57">
        <f>P57/K40*100</f>
        <v>-22.515184951325235</v>
      </c>
    </row>
    <row r="58" spans="1:20" x14ac:dyDescent="0.25">
      <c r="A58" s="1">
        <v>5</v>
      </c>
      <c r="B58">
        <f>V4</f>
        <v>5.4402999999999997</v>
      </c>
      <c r="C58">
        <f>W4</f>
        <v>3.9891999999999999</v>
      </c>
      <c r="I58" s="1">
        <v>1.8</v>
      </c>
      <c r="J58">
        <f t="shared" si="1"/>
        <v>5.4809625000000004</v>
      </c>
      <c r="K58">
        <f t="shared" si="0"/>
        <v>4.5557875000000001</v>
      </c>
      <c r="O58">
        <f>J59-J40</f>
        <v>-1.1726875000000003</v>
      </c>
      <c r="P58">
        <f>K59-K40</f>
        <v>-1.4071249999999997</v>
      </c>
      <c r="R58" s="1">
        <v>1.9</v>
      </c>
      <c r="S58">
        <f>O58/J40*100</f>
        <v>-19.11993086947129</v>
      </c>
      <c r="T58">
        <f>P58/K40*100</f>
        <v>-23.932376208364957</v>
      </c>
    </row>
    <row r="59" spans="1:20" x14ac:dyDescent="0.25">
      <c r="A59" s="1">
        <v>6</v>
      </c>
      <c r="B59">
        <f>AA4</f>
        <v>8.2784999999999993</v>
      </c>
      <c r="C59">
        <f>AB4</f>
        <v>2.8889</v>
      </c>
      <c r="I59" s="1">
        <v>1.9</v>
      </c>
      <c r="J59">
        <f t="shared" si="1"/>
        <v>4.9606375000000007</v>
      </c>
      <c r="K59">
        <f t="shared" si="0"/>
        <v>4.4724624999999998</v>
      </c>
      <c r="O59">
        <f>J60-J40</f>
        <v>-0.38602500000000184</v>
      </c>
      <c r="P59">
        <f>K60-K40</f>
        <v>-0.1242624999999995</v>
      </c>
      <c r="R59" s="1">
        <v>2</v>
      </c>
      <c r="S59">
        <f>O59/J40*100</f>
        <v>-6.2938944210522321</v>
      </c>
      <c r="T59">
        <f>P59/K40*100</f>
        <v>-2.1134560885436184</v>
      </c>
    </row>
    <row r="60" spans="1:20" x14ac:dyDescent="0.25">
      <c r="A60" s="1">
        <v>7</v>
      </c>
      <c r="B60">
        <f>AF4</f>
        <v>4.9196</v>
      </c>
      <c r="C60">
        <f>AG4</f>
        <v>12.2667</v>
      </c>
      <c r="I60" s="1">
        <v>2</v>
      </c>
      <c r="J60">
        <f>AVERAGE(B24,G24,L24,Q24,V24,AA24,AF24,AK24)</f>
        <v>5.7472999999999992</v>
      </c>
      <c r="K60">
        <f>AVERAGE(C24,H24,M24,R24,W24,AB24,AG24,AL24)</f>
        <v>5.755325</v>
      </c>
    </row>
    <row r="61" spans="1:20" x14ac:dyDescent="0.25">
      <c r="A61" s="1">
        <v>8</v>
      </c>
      <c r="B61">
        <f>AK4</f>
        <v>6.5305</v>
      </c>
      <c r="C61">
        <f>AL4</f>
        <v>3.2029000000000001</v>
      </c>
    </row>
    <row r="63" spans="1:20" x14ac:dyDescent="0.25">
      <c r="A63" t="s">
        <v>22</v>
      </c>
      <c r="B63">
        <f>AVERAGE(B54:B61)</f>
        <v>6.133325000000001</v>
      </c>
      <c r="C63">
        <f>AVERAGE(C54:C61)</f>
        <v>5.8795874999999995</v>
      </c>
    </row>
    <row r="64" spans="1:20" x14ac:dyDescent="0.25">
      <c r="A64" t="s">
        <v>8</v>
      </c>
      <c r="B64">
        <f>STDEV(B54:B61)</f>
        <v>1.5811773658077823</v>
      </c>
      <c r="C64">
        <f>STDEV(C54:C61)</f>
        <v>4.3992417218157378</v>
      </c>
    </row>
    <row r="65" spans="1:3" x14ac:dyDescent="0.25">
      <c r="A65" t="s">
        <v>23</v>
      </c>
      <c r="B65">
        <f>1.5*B64</f>
        <v>2.3717660487116734</v>
      </c>
      <c r="C65">
        <f>1.5*C64</f>
        <v>6.5988625827236067</v>
      </c>
    </row>
    <row r="66" spans="1:3" x14ac:dyDescent="0.25">
      <c r="A66" t="s">
        <v>9</v>
      </c>
      <c r="B66">
        <f>2*B64</f>
        <v>3.1623547316155647</v>
      </c>
      <c r="C66">
        <f>2*C64</f>
        <v>8.7984834436314756</v>
      </c>
    </row>
    <row r="67" spans="1:3" x14ac:dyDescent="0.25">
      <c r="A67" t="s">
        <v>24</v>
      </c>
      <c r="B67">
        <f>B63+B65</f>
        <v>8.5050910487116749</v>
      </c>
      <c r="C67">
        <f>C63+C65</f>
        <v>12.478450082723606</v>
      </c>
    </row>
    <row r="68" spans="1:3" x14ac:dyDescent="0.25">
      <c r="A68" t="s">
        <v>25</v>
      </c>
      <c r="B68">
        <f>B63+B66</f>
        <v>9.2956797316155662</v>
      </c>
      <c r="C68">
        <f>C63+C66</f>
        <v>14.678070943631475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2014-11-04T00:58:46Z</dcterms:created>
  <dcterms:modified xsi:type="dcterms:W3CDTF">2014-11-04T00:59:31Z</dcterms:modified>
</cp:coreProperties>
</file>