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8" i="1"/>
  <c r="W27" i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8" i="1"/>
  <c r="M27" i="1"/>
  <c r="L27" i="1"/>
  <c r="L28" i="1" s="1"/>
  <c r="M26" i="1"/>
  <c r="M29" i="1" s="1"/>
  <c r="L26" i="1"/>
  <c r="L29" i="1" s="1"/>
  <c r="G27" i="1"/>
  <c r="G28" i="1" s="1"/>
  <c r="G29" i="1" s="1"/>
  <c r="G26" i="1"/>
  <c r="H28" i="1"/>
  <c r="H27" i="1"/>
  <c r="H26" i="1"/>
  <c r="H29" i="1" s="1"/>
  <c r="C29" i="1"/>
  <c r="B29" i="1"/>
  <c r="C28" i="1"/>
  <c r="B28" i="1"/>
  <c r="C27" i="1"/>
  <c r="B27" i="1"/>
  <c r="C26" i="1"/>
  <c r="B26" i="1"/>
  <c r="Q29" i="1" l="1"/>
</calcChain>
</file>

<file path=xl/sharedStrings.xml><?xml version="1.0" encoding="utf-8"?>
<sst xmlns="http://schemas.openxmlformats.org/spreadsheetml/2006/main" count="80" uniqueCount="25">
  <si>
    <t>BROW</t>
  </si>
  <si>
    <t>BROWDF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</si>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</sst>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1</v>
      </c>
      <c r="G1" t="s">
        <v>1</v>
      </c>
      <c r="H1" t="s">
        <v>1</v>
      </c>
      <c r="L1" t="s">
        <v>1</v>
      </c>
      <c r="M1" t="s">
        <v>1</v>
      </c>
      <c r="Q1" t="s">
        <v>1</v>
      </c>
      <c r="R1" t="s">
        <v>1</v>
      </c>
      <c r="V1" t="s">
        <v>1</v>
      </c>
      <c r="W1" t="s">
        <v>1</v>
      </c>
      <c r="AA1" t="s">
        <v>1</v>
      </c>
      <c r="AB1" t="s">
        <v>1</v>
      </c>
      <c r="AF1" t="s">
        <v>1</v>
      </c>
      <c r="AG1" t="s">
        <v>1</v>
      </c>
      <c r="AK1" t="s">
        <v>1</v>
      </c>
      <c r="AL1" t="s">
        <v>1</v>
      </c>
    </row>
    <row r="2" spans="1:38" x14ac:dyDescent="0.25">
      <c r="A2" t="s">
        <v>2</v>
      </c>
      <c r="B2" t="s">
        <v>3</v>
      </c>
      <c r="C2" t="s">
        <v>3</v>
      </c>
    </row>
    <row r="3" spans="1:38" x14ac:dyDescent="0.25">
      <c r="A3" t="s">
        <v>4</v>
      </c>
      <c r="B3" t="s">
        <v>5</v>
      </c>
      <c r="C3" t="s">
        <v>5</v>
      </c>
    </row>
    <row r="4" spans="1:38" x14ac:dyDescent="0.25">
      <c r="A4" s="1">
        <v>285</v>
      </c>
      <c r="B4">
        <v>7.1417999999999999</v>
      </c>
      <c r="C4">
        <v>2.9192999999999998</v>
      </c>
      <c r="F4" s="1">
        <v>285</v>
      </c>
      <c r="G4">
        <v>6.2648999999999999</v>
      </c>
      <c r="H4">
        <v>3.9876999999999998</v>
      </c>
      <c r="K4" s="1">
        <v>285</v>
      </c>
      <c r="L4">
        <v>3.5988000000000002</v>
      </c>
      <c r="M4">
        <v>2.5998999999999999</v>
      </c>
      <c r="P4" s="1">
        <v>285</v>
      </c>
      <c r="Q4">
        <v>4.0892999999999997</v>
      </c>
      <c r="R4">
        <v>3.0973999999999999</v>
      </c>
      <c r="U4" s="1">
        <v>285</v>
      </c>
      <c r="V4">
        <v>2.3607</v>
      </c>
      <c r="W4">
        <v>27.998999999999999</v>
      </c>
      <c r="Z4" s="1">
        <v>285</v>
      </c>
      <c r="AA4">
        <v>8.5824999999999996</v>
      </c>
      <c r="AB4">
        <v>4.6692999999999998</v>
      </c>
      <c r="AE4" s="1">
        <v>285</v>
      </c>
      <c r="AF4">
        <v>4.5209000000000001</v>
      </c>
      <c r="AG4">
        <v>3.3580000000000001</v>
      </c>
      <c r="AJ4" s="1">
        <v>285</v>
      </c>
      <c r="AK4">
        <v>2.2444999999999999</v>
      </c>
      <c r="AL4">
        <v>4.0468000000000002</v>
      </c>
    </row>
    <row r="5" spans="1:38" x14ac:dyDescent="0.25">
      <c r="A5" s="1">
        <v>0.1</v>
      </c>
      <c r="B5">
        <v>7.2287999999999997</v>
      </c>
      <c r="C5">
        <v>2.9470000000000001</v>
      </c>
      <c r="F5" s="1">
        <v>0.1</v>
      </c>
      <c r="G5">
        <v>6.8784999999999998</v>
      </c>
      <c r="H5">
        <v>2.5501</v>
      </c>
      <c r="K5" s="1">
        <v>0.1</v>
      </c>
      <c r="L5">
        <v>6.8448000000000002</v>
      </c>
      <c r="M5">
        <v>3.0289000000000001</v>
      </c>
      <c r="P5" s="1">
        <v>0.1</v>
      </c>
      <c r="Q5">
        <v>5.0952000000000002</v>
      </c>
      <c r="R5">
        <v>2.9561999999999999</v>
      </c>
      <c r="U5" s="1">
        <v>0.1</v>
      </c>
      <c r="V5">
        <v>2.5497000000000001</v>
      </c>
      <c r="W5">
        <v>5.6661000000000001</v>
      </c>
      <c r="Z5" s="1">
        <v>0.1</v>
      </c>
      <c r="AA5">
        <v>5.0091999999999999</v>
      </c>
      <c r="AB5">
        <v>4.2187999999999999</v>
      </c>
      <c r="AE5" s="1">
        <v>0.1</v>
      </c>
      <c r="AF5">
        <v>4.8819999999999997</v>
      </c>
      <c r="AG5">
        <v>2.9645000000000001</v>
      </c>
      <c r="AJ5" s="1">
        <v>0.1</v>
      </c>
      <c r="AK5">
        <v>3.1642999999999999</v>
      </c>
      <c r="AL5">
        <v>2.9253999999999998</v>
      </c>
    </row>
    <row r="6" spans="1:38" x14ac:dyDescent="0.25">
      <c r="A6" s="1">
        <v>0.2</v>
      </c>
      <c r="B6">
        <v>6.1706000000000003</v>
      </c>
      <c r="C6">
        <v>3.1795</v>
      </c>
      <c r="F6" s="1">
        <v>0.2</v>
      </c>
      <c r="G6">
        <v>7.8357999999999999</v>
      </c>
      <c r="H6">
        <v>3.4352</v>
      </c>
      <c r="K6" s="1">
        <v>0.2</v>
      </c>
      <c r="L6">
        <v>4.3087</v>
      </c>
      <c r="M6">
        <v>2.5876000000000001</v>
      </c>
      <c r="P6" s="1">
        <v>0.2</v>
      </c>
      <c r="Q6">
        <v>5.9024999999999999</v>
      </c>
      <c r="R6">
        <v>3.7391000000000001</v>
      </c>
      <c r="U6" s="1">
        <v>0.2</v>
      </c>
      <c r="V6">
        <v>2.7755999999999998</v>
      </c>
      <c r="W6">
        <v>6.8978000000000002</v>
      </c>
      <c r="Z6" s="1">
        <v>0.2</v>
      </c>
      <c r="AA6">
        <v>4.4497999999999998</v>
      </c>
      <c r="AB6">
        <v>4.1673</v>
      </c>
      <c r="AE6" s="1">
        <v>0.2</v>
      </c>
      <c r="AF6">
        <v>4.4930000000000003</v>
      </c>
      <c r="AG6">
        <v>2.8607</v>
      </c>
      <c r="AJ6" s="1">
        <v>0.2</v>
      </c>
      <c r="AK6">
        <v>2.3262</v>
      </c>
      <c r="AL6">
        <v>3.0535000000000001</v>
      </c>
    </row>
    <row r="7" spans="1:38" x14ac:dyDescent="0.25">
      <c r="A7" s="1">
        <v>0.3</v>
      </c>
      <c r="B7">
        <v>6.1134000000000004</v>
      </c>
      <c r="C7">
        <v>3.0871</v>
      </c>
      <c r="F7" s="1">
        <v>0.3</v>
      </c>
      <c r="G7">
        <v>10.6168</v>
      </c>
      <c r="H7">
        <v>3.9592999999999998</v>
      </c>
      <c r="K7" s="1">
        <v>0.3</v>
      </c>
      <c r="L7">
        <v>3.9255</v>
      </c>
      <c r="M7">
        <v>3.2496</v>
      </c>
      <c r="P7" s="1">
        <v>0.3</v>
      </c>
      <c r="Q7">
        <v>4.0530999999999997</v>
      </c>
      <c r="R7">
        <v>3.9077000000000002</v>
      </c>
      <c r="U7" s="1">
        <v>0.3</v>
      </c>
      <c r="V7">
        <v>1.9268000000000001</v>
      </c>
      <c r="W7">
        <v>6.3212000000000002</v>
      </c>
      <c r="Z7" s="1">
        <v>0.3</v>
      </c>
      <c r="AA7">
        <v>6.1124000000000001</v>
      </c>
      <c r="AB7">
        <v>4.633</v>
      </c>
      <c r="AE7" s="1">
        <v>0.3</v>
      </c>
      <c r="AF7">
        <v>3.5434000000000001</v>
      </c>
      <c r="AG7">
        <v>3.0434999999999999</v>
      </c>
      <c r="AJ7" s="1">
        <v>0.3</v>
      </c>
      <c r="AK7">
        <v>3.0630000000000002</v>
      </c>
      <c r="AL7">
        <v>2.9399000000000002</v>
      </c>
    </row>
    <row r="8" spans="1:38" x14ac:dyDescent="0.25">
      <c r="A8" s="1">
        <v>0.4</v>
      </c>
      <c r="B8">
        <v>4.8577000000000004</v>
      </c>
      <c r="C8">
        <v>2.7128999999999999</v>
      </c>
      <c r="F8" s="1">
        <v>0.4</v>
      </c>
      <c r="G8">
        <v>6.8779000000000003</v>
      </c>
      <c r="H8">
        <v>2.8761999999999999</v>
      </c>
      <c r="K8" s="1">
        <v>0.4</v>
      </c>
      <c r="L8">
        <v>4.0023999999999997</v>
      </c>
      <c r="M8">
        <v>2.5474000000000001</v>
      </c>
      <c r="P8" s="1">
        <v>0.4</v>
      </c>
      <c r="Q8">
        <v>3.2713000000000001</v>
      </c>
      <c r="R8">
        <v>3.0499000000000001</v>
      </c>
      <c r="U8" s="1">
        <v>0.4</v>
      </c>
      <c r="V8">
        <v>1.9166000000000001</v>
      </c>
      <c r="W8">
        <v>9.4606999999999992</v>
      </c>
      <c r="Z8" s="1">
        <v>0.4</v>
      </c>
      <c r="AA8">
        <v>8.6669999999999998</v>
      </c>
      <c r="AB8">
        <v>4.2577999999999996</v>
      </c>
      <c r="AE8" s="1">
        <v>0.4</v>
      </c>
      <c r="AF8">
        <v>5.0113000000000003</v>
      </c>
      <c r="AG8">
        <v>4.1393000000000004</v>
      </c>
      <c r="AJ8" s="1">
        <v>0.4</v>
      </c>
      <c r="AK8">
        <v>3.1095999999999999</v>
      </c>
      <c r="AL8">
        <v>2.8407</v>
      </c>
    </row>
    <row r="9" spans="1:38" x14ac:dyDescent="0.25">
      <c r="A9" s="1">
        <v>0.5</v>
      </c>
      <c r="B9">
        <v>7.6993999999999998</v>
      </c>
      <c r="C9">
        <v>2.3189000000000002</v>
      </c>
      <c r="F9" s="1">
        <v>0.5</v>
      </c>
      <c r="G9">
        <v>6.6727999999999996</v>
      </c>
      <c r="H9">
        <v>4.7104999999999997</v>
      </c>
      <c r="K9" s="1">
        <v>0.5</v>
      </c>
      <c r="L9">
        <v>7.5731000000000002</v>
      </c>
      <c r="M9">
        <v>2.9893999999999998</v>
      </c>
      <c r="P9" s="1">
        <v>0.5</v>
      </c>
      <c r="Q9">
        <v>5.3780999999999999</v>
      </c>
      <c r="R9">
        <v>3.5202</v>
      </c>
      <c r="U9" s="1">
        <v>0.5</v>
      </c>
      <c r="V9">
        <v>2.1850999999999998</v>
      </c>
      <c r="W9">
        <v>15.8391</v>
      </c>
      <c r="Z9" s="1">
        <v>0.5</v>
      </c>
      <c r="AA9">
        <v>5.9169</v>
      </c>
      <c r="AB9">
        <v>4.2436999999999996</v>
      </c>
      <c r="AE9" s="1">
        <v>0.5</v>
      </c>
      <c r="AF9">
        <v>2.5289000000000001</v>
      </c>
      <c r="AG9">
        <v>3.4581</v>
      </c>
      <c r="AJ9" s="1">
        <v>0.5</v>
      </c>
      <c r="AK9">
        <v>2.6966000000000001</v>
      </c>
      <c r="AL9">
        <v>2.9817999999999998</v>
      </c>
    </row>
    <row r="10" spans="1:38" x14ac:dyDescent="0.25">
      <c r="A10" s="1">
        <v>0.6</v>
      </c>
      <c r="B10">
        <v>8.2684999999999995</v>
      </c>
      <c r="C10">
        <v>2.6013000000000002</v>
      </c>
      <c r="F10" s="1">
        <v>0.6</v>
      </c>
      <c r="G10">
        <v>5.391</v>
      </c>
      <c r="H10">
        <v>3.3201000000000001</v>
      </c>
      <c r="K10" s="1">
        <v>0.6</v>
      </c>
      <c r="L10">
        <v>4.0952999999999999</v>
      </c>
      <c r="M10">
        <v>2.8012000000000001</v>
      </c>
      <c r="P10" s="1">
        <v>0.6</v>
      </c>
      <c r="Q10">
        <v>4.8013000000000003</v>
      </c>
      <c r="R10">
        <v>3.0573000000000001</v>
      </c>
      <c r="U10" s="1">
        <v>0.6</v>
      </c>
      <c r="V10">
        <v>2.1999</v>
      </c>
      <c r="W10">
        <v>10.928000000000001</v>
      </c>
      <c r="Z10" s="1">
        <v>0.6</v>
      </c>
      <c r="AA10">
        <v>5.3235000000000001</v>
      </c>
      <c r="AB10">
        <v>2.9741</v>
      </c>
      <c r="AE10" s="1">
        <v>0.6</v>
      </c>
      <c r="AF10">
        <v>2.8129</v>
      </c>
      <c r="AG10">
        <v>2.3445</v>
      </c>
      <c r="AJ10" s="1">
        <v>0.6</v>
      </c>
      <c r="AK10">
        <v>2.4632000000000001</v>
      </c>
      <c r="AL10">
        <v>3.0249000000000001</v>
      </c>
    </row>
    <row r="11" spans="1:38" x14ac:dyDescent="0.25">
      <c r="A11" s="1">
        <v>0.7</v>
      </c>
      <c r="B11">
        <v>6.1661999999999999</v>
      </c>
      <c r="C11">
        <v>4.6109999999999998</v>
      </c>
      <c r="F11" s="1">
        <v>0.7</v>
      </c>
      <c r="G11">
        <v>11.135400000000001</v>
      </c>
      <c r="H11">
        <v>2.8959999999999999</v>
      </c>
      <c r="K11" s="1">
        <v>0.7</v>
      </c>
      <c r="L11">
        <v>3.6343999999999999</v>
      </c>
      <c r="M11">
        <v>2.5261</v>
      </c>
      <c r="P11" s="1">
        <v>0.7</v>
      </c>
      <c r="Q11">
        <v>3.0045000000000002</v>
      </c>
      <c r="R11">
        <v>2.6654</v>
      </c>
      <c r="U11" s="1">
        <v>0.7</v>
      </c>
      <c r="V11">
        <v>2.976</v>
      </c>
      <c r="W11">
        <v>6.4566999999999997</v>
      </c>
      <c r="Z11" s="1">
        <v>0.7</v>
      </c>
      <c r="AA11">
        <v>7.6554000000000002</v>
      </c>
      <c r="AB11">
        <v>3.4660000000000002</v>
      </c>
      <c r="AE11" s="1">
        <v>0.7</v>
      </c>
      <c r="AF11">
        <v>5.9804000000000004</v>
      </c>
      <c r="AG11">
        <v>2.6017999999999999</v>
      </c>
      <c r="AJ11" s="1">
        <v>0.7</v>
      </c>
      <c r="AK11">
        <v>2.4106999999999998</v>
      </c>
      <c r="AL11">
        <v>2.4297</v>
      </c>
    </row>
    <row r="12" spans="1:38" x14ac:dyDescent="0.25">
      <c r="A12" s="1">
        <v>0.8</v>
      </c>
      <c r="B12">
        <v>5.7954999999999997</v>
      </c>
      <c r="C12">
        <v>3.6960000000000002</v>
      </c>
      <c r="F12" s="1">
        <v>0.8</v>
      </c>
      <c r="G12">
        <v>5.1448999999999998</v>
      </c>
      <c r="H12">
        <v>3.1114999999999999</v>
      </c>
      <c r="K12" s="1">
        <v>0.8</v>
      </c>
      <c r="L12">
        <v>5.8371000000000004</v>
      </c>
      <c r="M12">
        <v>2.9340999999999999</v>
      </c>
      <c r="P12" s="1">
        <v>0.8</v>
      </c>
      <c r="Q12">
        <v>5.4431000000000003</v>
      </c>
      <c r="R12">
        <v>2.6760999999999999</v>
      </c>
      <c r="U12" s="1">
        <v>0.8</v>
      </c>
      <c r="V12">
        <v>3.0811999999999999</v>
      </c>
      <c r="W12">
        <v>3.4636</v>
      </c>
      <c r="Z12" s="1">
        <v>0.8</v>
      </c>
      <c r="AA12">
        <v>3.7059000000000002</v>
      </c>
      <c r="AB12">
        <v>4.4695999999999998</v>
      </c>
      <c r="AE12" s="1">
        <v>0.8</v>
      </c>
      <c r="AF12">
        <v>3.7692000000000001</v>
      </c>
      <c r="AG12">
        <v>2.9300999999999999</v>
      </c>
      <c r="AJ12" s="1">
        <v>0.8</v>
      </c>
      <c r="AK12">
        <v>9.2745999999999995</v>
      </c>
      <c r="AL12">
        <v>3.5169999999999999</v>
      </c>
    </row>
    <row r="13" spans="1:38" x14ac:dyDescent="0.25">
      <c r="A13" s="1">
        <v>0.9</v>
      </c>
      <c r="B13">
        <v>8.8864000000000001</v>
      </c>
      <c r="C13">
        <v>2.9104000000000001</v>
      </c>
      <c r="F13" s="1">
        <v>0.9</v>
      </c>
      <c r="G13">
        <v>5.6519000000000004</v>
      </c>
      <c r="H13">
        <v>2.9474</v>
      </c>
      <c r="K13" s="1">
        <v>0.9</v>
      </c>
      <c r="L13">
        <v>3.6394000000000002</v>
      </c>
      <c r="M13">
        <v>2.9306999999999999</v>
      </c>
      <c r="P13" s="1">
        <v>0.9</v>
      </c>
      <c r="Q13">
        <v>6.0800999999999998</v>
      </c>
      <c r="R13">
        <v>2.9544000000000001</v>
      </c>
      <c r="U13" s="1">
        <v>0.9</v>
      </c>
      <c r="V13">
        <v>1.7145999999999999</v>
      </c>
      <c r="W13">
        <v>3.3153999999999999</v>
      </c>
      <c r="Z13" s="1">
        <v>0.9</v>
      </c>
      <c r="AA13">
        <v>3.2650000000000001</v>
      </c>
      <c r="AB13">
        <v>3.2269999999999999</v>
      </c>
      <c r="AE13" s="1">
        <v>0.9</v>
      </c>
      <c r="AF13">
        <v>2.5375000000000001</v>
      </c>
      <c r="AG13">
        <v>2.8881999999999999</v>
      </c>
      <c r="AJ13" s="1">
        <v>0.9</v>
      </c>
      <c r="AK13">
        <v>16.6266</v>
      </c>
      <c r="AL13">
        <v>3.6976</v>
      </c>
    </row>
    <row r="14" spans="1:38" x14ac:dyDescent="0.25">
      <c r="A14" s="1">
        <v>1</v>
      </c>
      <c r="B14">
        <v>4.3743999999999996</v>
      </c>
      <c r="C14">
        <v>2.7391000000000001</v>
      </c>
      <c r="F14" s="1">
        <v>1</v>
      </c>
      <c r="G14">
        <v>4.5848000000000004</v>
      </c>
      <c r="H14">
        <v>3.0015999999999998</v>
      </c>
      <c r="K14" s="1">
        <v>1</v>
      </c>
      <c r="L14">
        <v>2.0196000000000001</v>
      </c>
      <c r="M14">
        <v>2.8384</v>
      </c>
      <c r="P14" s="1">
        <v>1</v>
      </c>
      <c r="Q14">
        <v>3.4750000000000001</v>
      </c>
      <c r="R14">
        <v>2.6839</v>
      </c>
      <c r="U14" s="1">
        <v>1</v>
      </c>
      <c r="V14">
        <v>2.3287</v>
      </c>
      <c r="W14">
        <v>3.7147000000000001</v>
      </c>
      <c r="Z14" s="1">
        <v>1</v>
      </c>
      <c r="AA14">
        <v>6.1696999999999997</v>
      </c>
      <c r="AB14">
        <v>4.1574</v>
      </c>
      <c r="AE14" s="1">
        <v>1</v>
      </c>
      <c r="AF14">
        <v>4.5086000000000004</v>
      </c>
      <c r="AG14">
        <v>2.7568000000000001</v>
      </c>
      <c r="AJ14" s="1">
        <v>1</v>
      </c>
      <c r="AK14">
        <v>9.01</v>
      </c>
      <c r="AL14">
        <v>3.0131000000000001</v>
      </c>
    </row>
    <row r="15" spans="1:38" x14ac:dyDescent="0.25">
      <c r="A15" s="1">
        <v>1.1000000000000001</v>
      </c>
      <c r="B15">
        <v>6.1565000000000003</v>
      </c>
      <c r="C15">
        <v>3.0259</v>
      </c>
      <c r="F15" s="1">
        <v>1.1000000000000001</v>
      </c>
      <c r="G15">
        <v>7.9359000000000002</v>
      </c>
      <c r="H15">
        <v>2.8191999999999999</v>
      </c>
      <c r="K15" s="1">
        <v>1.1000000000000001</v>
      </c>
      <c r="L15">
        <v>2.1549999999999998</v>
      </c>
      <c r="M15">
        <v>3.0076999999999998</v>
      </c>
      <c r="P15" s="1">
        <v>1.1000000000000001</v>
      </c>
      <c r="Q15">
        <v>2.7648999999999999</v>
      </c>
      <c r="R15">
        <v>3.3843999999999999</v>
      </c>
      <c r="U15" s="1">
        <v>1.1000000000000001</v>
      </c>
      <c r="V15">
        <v>1.6180000000000001</v>
      </c>
      <c r="W15">
        <v>2.9445999999999999</v>
      </c>
      <c r="Z15" s="1">
        <v>1.1000000000000001</v>
      </c>
      <c r="AA15">
        <v>5.0446999999999997</v>
      </c>
      <c r="AB15">
        <v>3.8287</v>
      </c>
      <c r="AE15" s="1">
        <v>1.1000000000000001</v>
      </c>
      <c r="AF15">
        <v>1.7786</v>
      </c>
      <c r="AG15">
        <v>3.0004</v>
      </c>
      <c r="AJ15" s="1">
        <v>1.1000000000000001</v>
      </c>
      <c r="AK15">
        <v>9.0871999999999993</v>
      </c>
      <c r="AL15">
        <v>2.7823000000000002</v>
      </c>
    </row>
    <row r="16" spans="1:38" x14ac:dyDescent="0.25">
      <c r="A16" s="1">
        <v>1.2</v>
      </c>
      <c r="B16">
        <v>4.9489000000000001</v>
      </c>
      <c r="C16">
        <v>3.0602999999999998</v>
      </c>
      <c r="F16" s="1">
        <v>1.2</v>
      </c>
      <c r="G16">
        <v>4.2967000000000004</v>
      </c>
      <c r="H16">
        <v>2.7963</v>
      </c>
      <c r="K16" s="1">
        <v>1.2</v>
      </c>
      <c r="L16">
        <v>3.8626999999999998</v>
      </c>
      <c r="M16">
        <v>4.4867999999999997</v>
      </c>
      <c r="P16" s="1">
        <v>1.2</v>
      </c>
      <c r="Q16">
        <v>4.6795999999999998</v>
      </c>
      <c r="R16">
        <v>2.653</v>
      </c>
      <c r="U16" s="1">
        <v>1.2</v>
      </c>
      <c r="V16">
        <v>2.5402</v>
      </c>
      <c r="W16">
        <v>3.16</v>
      </c>
      <c r="Z16" s="1">
        <v>1.2</v>
      </c>
      <c r="AA16">
        <v>4.8453999999999997</v>
      </c>
      <c r="AB16">
        <v>3.6818</v>
      </c>
      <c r="AE16" s="1">
        <v>1.2</v>
      </c>
      <c r="AF16">
        <v>2.0882999999999998</v>
      </c>
      <c r="AG16">
        <v>3.3517000000000001</v>
      </c>
      <c r="AJ16" s="1">
        <v>1.2</v>
      </c>
      <c r="AK16">
        <v>6.8350999999999997</v>
      </c>
      <c r="AL16">
        <v>2.649</v>
      </c>
    </row>
    <row r="17" spans="1:38" x14ac:dyDescent="0.25">
      <c r="A17" s="1">
        <v>1.3</v>
      </c>
      <c r="B17">
        <v>6.7961999999999998</v>
      </c>
      <c r="C17">
        <v>3.786</v>
      </c>
      <c r="F17" s="1">
        <v>1.3</v>
      </c>
      <c r="G17">
        <v>5.2126000000000001</v>
      </c>
      <c r="H17">
        <v>3.7265000000000001</v>
      </c>
      <c r="K17" s="1">
        <v>1.3</v>
      </c>
      <c r="L17">
        <v>6.0848000000000004</v>
      </c>
      <c r="M17">
        <v>5.2897999999999996</v>
      </c>
      <c r="P17" s="1">
        <v>1.3</v>
      </c>
      <c r="Q17">
        <v>2.9596</v>
      </c>
      <c r="R17">
        <v>3.2412000000000001</v>
      </c>
      <c r="U17" s="1">
        <v>1.3</v>
      </c>
      <c r="V17">
        <v>2.3986999999999998</v>
      </c>
      <c r="W17">
        <v>3.6576</v>
      </c>
      <c r="Z17" s="1">
        <v>1.3</v>
      </c>
      <c r="AA17">
        <v>4.4866999999999999</v>
      </c>
      <c r="AB17">
        <v>4.4935</v>
      </c>
      <c r="AE17" s="1">
        <v>1.3</v>
      </c>
      <c r="AF17">
        <v>3.3834</v>
      </c>
      <c r="AG17">
        <v>2.7033</v>
      </c>
      <c r="AJ17" s="1">
        <v>1.3</v>
      </c>
      <c r="AK17">
        <v>4.6745000000000001</v>
      </c>
      <c r="AL17">
        <v>2.2847</v>
      </c>
    </row>
    <row r="18" spans="1:38" x14ac:dyDescent="0.25">
      <c r="A18" s="1">
        <v>1.4</v>
      </c>
      <c r="B18">
        <v>9.1297999999999995</v>
      </c>
      <c r="C18">
        <v>3.1231</v>
      </c>
      <c r="F18" s="1">
        <v>1.4</v>
      </c>
      <c r="G18">
        <v>4.7370000000000001</v>
      </c>
      <c r="H18">
        <v>3.3786</v>
      </c>
      <c r="K18" s="1">
        <v>1.4</v>
      </c>
      <c r="L18">
        <v>3.9047999999999998</v>
      </c>
      <c r="M18">
        <v>7.6779999999999999</v>
      </c>
      <c r="P18" s="1">
        <v>1.4</v>
      </c>
      <c r="Q18">
        <v>3.4472999999999998</v>
      </c>
      <c r="R18">
        <v>3.7185000000000001</v>
      </c>
      <c r="U18" s="1">
        <v>1.4</v>
      </c>
      <c r="V18">
        <v>3.2730000000000001</v>
      </c>
      <c r="W18">
        <v>27.067900000000002</v>
      </c>
      <c r="Z18" s="1">
        <v>1.4</v>
      </c>
      <c r="AA18">
        <v>6.5716000000000001</v>
      </c>
      <c r="AB18">
        <v>3.5543</v>
      </c>
      <c r="AE18" s="1">
        <v>1.4</v>
      </c>
      <c r="AF18">
        <v>1.6981999999999999</v>
      </c>
      <c r="AG18">
        <v>2.7475000000000001</v>
      </c>
      <c r="AJ18" s="1">
        <v>1.4</v>
      </c>
      <c r="AK18">
        <v>3.3130000000000002</v>
      </c>
      <c r="AL18">
        <v>3.2482000000000002</v>
      </c>
    </row>
    <row r="19" spans="1:38" x14ac:dyDescent="0.25">
      <c r="A19" s="1">
        <v>1.5</v>
      </c>
      <c r="B19">
        <v>5.4108999999999998</v>
      </c>
      <c r="C19">
        <v>2.5143</v>
      </c>
      <c r="F19" s="1">
        <v>1.5</v>
      </c>
      <c r="G19">
        <v>7.6007999999999996</v>
      </c>
      <c r="H19">
        <v>3.3622000000000001</v>
      </c>
      <c r="K19" s="1">
        <v>1.5</v>
      </c>
      <c r="L19">
        <v>5.6604000000000001</v>
      </c>
      <c r="M19">
        <v>10.3383</v>
      </c>
      <c r="P19" s="1">
        <v>1.5</v>
      </c>
      <c r="Q19">
        <v>5.4436999999999998</v>
      </c>
      <c r="R19">
        <v>3.4154</v>
      </c>
      <c r="U19" s="1">
        <v>1.5</v>
      </c>
      <c r="V19">
        <v>2.7783000000000002</v>
      </c>
      <c r="W19">
        <v>25.700600000000001</v>
      </c>
      <c r="Z19" s="1">
        <v>1.5</v>
      </c>
      <c r="AA19">
        <v>5.1790000000000003</v>
      </c>
      <c r="AB19">
        <v>3.6589999999999998</v>
      </c>
      <c r="AE19" s="1">
        <v>1.5</v>
      </c>
      <c r="AF19">
        <v>2.0802</v>
      </c>
      <c r="AG19">
        <v>2.9392</v>
      </c>
      <c r="AJ19" s="1">
        <v>1.5</v>
      </c>
      <c r="AK19">
        <v>3.0158999999999998</v>
      </c>
      <c r="AL19">
        <v>3.2690000000000001</v>
      </c>
    </row>
    <row r="20" spans="1:38" x14ac:dyDescent="0.25">
      <c r="A20" s="1">
        <v>1.6</v>
      </c>
      <c r="B20">
        <v>5.4050000000000002</v>
      </c>
      <c r="C20">
        <v>2.6659999999999999</v>
      </c>
      <c r="F20" s="1">
        <v>1.6</v>
      </c>
      <c r="G20">
        <v>4.4252000000000002</v>
      </c>
      <c r="H20">
        <v>6.8536000000000001</v>
      </c>
      <c r="K20" s="1">
        <v>1.6</v>
      </c>
      <c r="L20">
        <v>6.4905999999999997</v>
      </c>
      <c r="M20">
        <v>12.4946</v>
      </c>
      <c r="P20" s="1">
        <v>1.6</v>
      </c>
      <c r="Q20">
        <v>3.1065999999999998</v>
      </c>
      <c r="R20">
        <v>2.7753999999999999</v>
      </c>
      <c r="U20" s="1">
        <v>1.6</v>
      </c>
      <c r="V20">
        <v>1.7992999999999999</v>
      </c>
      <c r="W20">
        <v>3.2054999999999998</v>
      </c>
      <c r="Z20" s="1">
        <v>1.6</v>
      </c>
      <c r="AA20">
        <v>4.1563999999999997</v>
      </c>
      <c r="AB20">
        <v>4.7474999999999996</v>
      </c>
      <c r="AE20" s="1">
        <v>1.6</v>
      </c>
      <c r="AF20">
        <v>2.7677999999999998</v>
      </c>
      <c r="AG20">
        <v>5.6433</v>
      </c>
      <c r="AJ20" s="1">
        <v>1.6</v>
      </c>
      <c r="AK20">
        <v>3.7145999999999999</v>
      </c>
      <c r="AL20">
        <v>3.1591999999999998</v>
      </c>
    </row>
    <row r="21" spans="1:38" x14ac:dyDescent="0.25">
      <c r="A21" s="1">
        <v>1.7</v>
      </c>
      <c r="B21">
        <v>8.1509999999999998</v>
      </c>
      <c r="C21">
        <v>2.6821000000000002</v>
      </c>
      <c r="F21" s="1">
        <v>1.7</v>
      </c>
      <c r="G21">
        <v>5.2263999999999999</v>
      </c>
      <c r="H21">
        <v>4.6310000000000002</v>
      </c>
      <c r="K21" s="1">
        <v>1.7</v>
      </c>
      <c r="L21">
        <v>3.6389</v>
      </c>
      <c r="M21">
        <v>21.825299999999999</v>
      </c>
      <c r="P21" s="1">
        <v>1.7</v>
      </c>
      <c r="Q21">
        <v>2.2538999999999998</v>
      </c>
      <c r="R21">
        <v>3.2547000000000001</v>
      </c>
      <c r="U21" s="1">
        <v>1.7</v>
      </c>
      <c r="V21">
        <v>1.7403</v>
      </c>
      <c r="W21">
        <v>3.4851999999999999</v>
      </c>
      <c r="Z21" s="1">
        <v>1.7</v>
      </c>
      <c r="AA21">
        <v>6.6383000000000001</v>
      </c>
      <c r="AB21">
        <v>4.7565</v>
      </c>
      <c r="AE21" s="1">
        <v>1.7</v>
      </c>
      <c r="AF21">
        <v>2.9285000000000001</v>
      </c>
      <c r="AG21">
        <v>3.2425999999999999</v>
      </c>
      <c r="AJ21" s="1">
        <v>1.7</v>
      </c>
      <c r="AK21">
        <v>2.8380999999999998</v>
      </c>
      <c r="AL21">
        <v>2.7511999999999999</v>
      </c>
    </row>
    <row r="22" spans="1:38" x14ac:dyDescent="0.25">
      <c r="A22" s="1">
        <v>1.8</v>
      </c>
      <c r="B22">
        <v>5.6303999999999998</v>
      </c>
      <c r="C22">
        <v>2.2782</v>
      </c>
      <c r="F22" s="1">
        <v>1.8</v>
      </c>
      <c r="G22">
        <v>3.7303999999999999</v>
      </c>
      <c r="H22">
        <v>3.1960000000000002</v>
      </c>
      <c r="K22" s="1">
        <v>1.8</v>
      </c>
      <c r="L22">
        <v>3.2342</v>
      </c>
      <c r="M22">
        <v>18.550799999999999</v>
      </c>
      <c r="P22" s="1">
        <v>1.8</v>
      </c>
      <c r="Q22">
        <v>5.2923</v>
      </c>
      <c r="R22">
        <v>3.5369000000000002</v>
      </c>
      <c r="U22" s="1">
        <v>1.8</v>
      </c>
      <c r="V22">
        <v>2.0430999999999999</v>
      </c>
      <c r="W22">
        <v>3.2890999999999999</v>
      </c>
      <c r="Z22" s="1">
        <v>1.8</v>
      </c>
      <c r="AA22">
        <v>3.9346000000000001</v>
      </c>
      <c r="AB22">
        <v>4.5331999999999999</v>
      </c>
      <c r="AE22" s="1">
        <v>1.8</v>
      </c>
      <c r="AF22">
        <v>2.4304000000000001</v>
      </c>
      <c r="AG22">
        <v>2.9146999999999998</v>
      </c>
      <c r="AJ22" s="1">
        <v>1.8</v>
      </c>
      <c r="AK22">
        <v>2.3334999999999999</v>
      </c>
      <c r="AL22">
        <v>3.5541</v>
      </c>
    </row>
    <row r="23" spans="1:38" x14ac:dyDescent="0.25">
      <c r="A23" s="1">
        <v>1.9</v>
      </c>
      <c r="B23">
        <v>5.7877999999999998</v>
      </c>
      <c r="C23">
        <v>4.0792000000000002</v>
      </c>
      <c r="F23" s="1">
        <v>1.9</v>
      </c>
      <c r="G23">
        <v>6.7283999999999997</v>
      </c>
      <c r="H23">
        <v>3.8203999999999998</v>
      </c>
      <c r="K23" s="1">
        <v>1.9</v>
      </c>
      <c r="L23">
        <v>5.1154999999999999</v>
      </c>
      <c r="M23">
        <v>20.0367</v>
      </c>
      <c r="P23" s="1">
        <v>1.9</v>
      </c>
      <c r="Q23">
        <v>3.2395999999999998</v>
      </c>
      <c r="R23">
        <v>2.734</v>
      </c>
      <c r="U23" s="1">
        <v>1.9</v>
      </c>
      <c r="V23">
        <v>1.9251</v>
      </c>
      <c r="W23">
        <v>3.1865999999999999</v>
      </c>
      <c r="Z23" s="1">
        <v>1.9</v>
      </c>
      <c r="AA23">
        <v>3.9458000000000002</v>
      </c>
      <c r="AB23">
        <v>3.3451</v>
      </c>
      <c r="AE23" s="1">
        <v>1.9</v>
      </c>
      <c r="AF23">
        <v>1.7269000000000001</v>
      </c>
      <c r="AG23">
        <v>2.4102999999999999</v>
      </c>
      <c r="AJ23" s="1">
        <v>1.9</v>
      </c>
      <c r="AK23">
        <v>2.113</v>
      </c>
      <c r="AL23">
        <v>2.8161999999999998</v>
      </c>
    </row>
    <row r="24" spans="1:38" x14ac:dyDescent="0.25">
      <c r="A24" s="1">
        <v>2</v>
      </c>
      <c r="B24">
        <v>3.8944999999999999</v>
      </c>
      <c r="C24">
        <v>5.4015000000000004</v>
      </c>
      <c r="F24" s="1">
        <v>2</v>
      </c>
      <c r="G24">
        <v>4.0172999999999996</v>
      </c>
      <c r="H24">
        <v>4.2519999999999998</v>
      </c>
      <c r="K24" s="1">
        <v>2</v>
      </c>
      <c r="L24">
        <v>5.6189</v>
      </c>
      <c r="M24">
        <v>26.532599999999999</v>
      </c>
      <c r="P24" s="1">
        <v>2</v>
      </c>
      <c r="Q24">
        <v>3.2860999999999998</v>
      </c>
      <c r="R24">
        <v>3.3607999999999998</v>
      </c>
      <c r="U24" s="1">
        <v>2</v>
      </c>
      <c r="V24">
        <v>3.5510999999999999</v>
      </c>
      <c r="W24">
        <v>2.7126999999999999</v>
      </c>
      <c r="Z24" s="1">
        <v>2</v>
      </c>
      <c r="AA24">
        <v>6.6131000000000002</v>
      </c>
      <c r="AB24">
        <v>4.1496000000000004</v>
      </c>
      <c r="AE24" s="1">
        <v>2</v>
      </c>
      <c r="AF24">
        <v>1.6066</v>
      </c>
      <c r="AG24">
        <v>2.8544</v>
      </c>
      <c r="AJ24" s="1">
        <v>2</v>
      </c>
      <c r="AK24">
        <v>2.2957000000000001</v>
      </c>
      <c r="AL24">
        <v>2.8584000000000001</v>
      </c>
    </row>
    <row r="26" spans="1:38" x14ac:dyDescent="0.25">
      <c r="A26" s="1" t="s">
        <v>6</v>
      </c>
      <c r="B26">
        <f>AVERAGE(B5:B24)</f>
        <v>6.3435949999999988</v>
      </c>
      <c r="C26">
        <f>AVERAGE(C5:C24)</f>
        <v>3.1709899999999993</v>
      </c>
      <c r="F26" s="1" t="s">
        <v>6</v>
      </c>
      <c r="G26">
        <f>AVERAGE(G5:G24)</f>
        <v>6.2350250000000003</v>
      </c>
      <c r="H26">
        <f>AVERAGE(H5:H24)</f>
        <v>3.5821850000000004</v>
      </c>
      <c r="K26" s="1" t="s">
        <v>6</v>
      </c>
      <c r="L26">
        <f>AVERAGE(L5:L24)</f>
        <v>4.5823049999999999</v>
      </c>
      <c r="M26">
        <f>AVERAGE(M5:M24)</f>
        <v>7.9337</v>
      </c>
      <c r="P26" s="1" t="s">
        <v>6</v>
      </c>
      <c r="Q26">
        <f>AVERAGE(Q5:Q24)</f>
        <v>4.1488899999999997</v>
      </c>
      <c r="R26">
        <f>AVERAGE(R5:R24)</f>
        <v>3.1642249999999996</v>
      </c>
      <c r="U26" s="1" t="s">
        <v>6</v>
      </c>
      <c r="V26">
        <f>AVERAGE(V5:V24)</f>
        <v>2.3660650000000003</v>
      </c>
      <c r="W26">
        <f>AVERAGE(W5:W24)</f>
        <v>7.5236549999999998</v>
      </c>
      <c r="Z26" s="1" t="s">
        <v>6</v>
      </c>
      <c r="AA26">
        <f>AVERAGE(AA5:AA24)</f>
        <v>5.3845200000000011</v>
      </c>
      <c r="AB26">
        <f>AVERAGE(AB5:AB24)</f>
        <v>4.0281950000000002</v>
      </c>
      <c r="AE26" s="1" t="s">
        <v>6</v>
      </c>
      <c r="AF26">
        <f>AVERAGE(AF5:AF24)</f>
        <v>3.1278049999999995</v>
      </c>
      <c r="AG26">
        <f>AVERAGE(AG5:AG24)</f>
        <v>3.0897450000000002</v>
      </c>
      <c r="AJ26" s="1" t="s">
        <v>6</v>
      </c>
      <c r="AK26">
        <f>AVERAGE(AK5:AK24)</f>
        <v>4.7182699999999995</v>
      </c>
      <c r="AL26">
        <f>AVERAGE(AL5:AL24)</f>
        <v>2.989795</v>
      </c>
    </row>
    <row r="27" spans="1:38" x14ac:dyDescent="0.25">
      <c r="A27" s="1" t="s">
        <v>7</v>
      </c>
      <c r="B27">
        <f>STDEV(B5:B24)</f>
        <v>1.4703114920512337</v>
      </c>
      <c r="C27">
        <f>STDEV(C5:C24)</f>
        <v>0.78999103519230773</v>
      </c>
      <c r="F27" s="1" t="s">
        <v>7</v>
      </c>
      <c r="G27">
        <f>STDEV(G5:G24)</f>
        <v>2.0428520349527375</v>
      </c>
      <c r="H27">
        <f>STDEV(H5:H24)</f>
        <v>0.9805685199896701</v>
      </c>
      <c r="K27" s="1" t="s">
        <v>7</v>
      </c>
      <c r="L27">
        <f>STDEV(L5:L24)</f>
        <v>1.5055907333301028</v>
      </c>
      <c r="M27">
        <f>STDEV(M5:M24)</f>
        <v>7.7033721425305535</v>
      </c>
      <c r="P27" s="1" t="s">
        <v>7</v>
      </c>
      <c r="Q27">
        <f>STDEV(Q5:Q24)</f>
        <v>1.1962904254402418</v>
      </c>
      <c r="R27">
        <f>STDEV(R5:R24)</f>
        <v>0.40050090462477961</v>
      </c>
      <c r="U27" s="1" t="s">
        <v>7</v>
      </c>
      <c r="V27">
        <f>STDEV(V5:V24)</f>
        <v>0.56032607543803281</v>
      </c>
      <c r="W27">
        <f>STDEV(W5:W24)</f>
        <v>7.2612643865981736</v>
      </c>
      <c r="Z27" s="1" t="s">
        <v>7</v>
      </c>
      <c r="AA27">
        <f>STDEV(AA5:AA24)</f>
        <v>1.3976517470009182</v>
      </c>
      <c r="AB27">
        <f>STDEV(AB5:AB24)</f>
        <v>0.52928200668949654</v>
      </c>
      <c r="AE27" s="1" t="s">
        <v>7</v>
      </c>
      <c r="AF27">
        <f>STDEV(AF5:AF24)</f>
        <v>1.2765624611988651</v>
      </c>
      <c r="AG27">
        <f>STDEV(AG5:AG24)</f>
        <v>0.71581373604487752</v>
      </c>
      <c r="AJ27" s="1" t="s">
        <v>7</v>
      </c>
      <c r="AK27">
        <f>STDEV(AK5:AK24)</f>
        <v>3.7011976842638385</v>
      </c>
      <c r="AL27">
        <f>STDEV(AL5:AL24)</f>
        <v>0.35392173454623088</v>
      </c>
    </row>
    <row r="28" spans="1:38" x14ac:dyDescent="0.25">
      <c r="A28" s="1" t="s">
        <v>8</v>
      </c>
      <c r="B28">
        <f>2*(B27)</f>
        <v>2.9406229841024674</v>
      </c>
      <c r="C28">
        <f>2*(C27)</f>
        <v>1.5799820703846155</v>
      </c>
      <c r="F28" s="1" t="s">
        <v>8</v>
      </c>
      <c r="G28">
        <f>2*(G27)</f>
        <v>4.085704069905475</v>
      </c>
      <c r="H28">
        <f>2*(H27)</f>
        <v>1.9611370399793402</v>
      </c>
      <c r="K28" s="1" t="s">
        <v>8</v>
      </c>
      <c r="L28">
        <f>2*(L27)</f>
        <v>3.0111814666602057</v>
      </c>
      <c r="M28">
        <f>2*(M27)</f>
        <v>15.406744285061107</v>
      </c>
      <c r="P28" s="1" t="s">
        <v>8</v>
      </c>
      <c r="Q28">
        <f>2*(Q27)</f>
        <v>2.3925808508804836</v>
      </c>
      <c r="R28">
        <f>2*(R27)</f>
        <v>0.80100180924955922</v>
      </c>
      <c r="U28" s="1" t="s">
        <v>8</v>
      </c>
      <c r="V28">
        <f>2*(V27)</f>
        <v>1.1206521508760656</v>
      </c>
      <c r="W28">
        <f>2*(W27)</f>
        <v>14.522528773196347</v>
      </c>
      <c r="Z28" s="1" t="s">
        <v>8</v>
      </c>
      <c r="AA28">
        <f>2*(AA27)</f>
        <v>2.7953034940018364</v>
      </c>
      <c r="AB28">
        <f>2*(AB27)</f>
        <v>1.0585640133789931</v>
      </c>
      <c r="AE28" s="1" t="s">
        <v>8</v>
      </c>
      <c r="AF28">
        <f>2*(AF27)</f>
        <v>2.5531249223977301</v>
      </c>
      <c r="AG28">
        <f>2*(AG27)</f>
        <v>1.431627472089755</v>
      </c>
      <c r="AJ28" s="1" t="s">
        <v>8</v>
      </c>
      <c r="AK28">
        <f>2*(AK27)</f>
        <v>7.4023953685276771</v>
      </c>
      <c r="AL28">
        <f>2*(AL27)</f>
        <v>0.70784346909246176</v>
      </c>
    </row>
    <row r="29" spans="1:38" x14ac:dyDescent="0.25">
      <c r="A29" s="1" t="s">
        <v>9</v>
      </c>
      <c r="B29">
        <f>B26+B28</f>
        <v>9.2842179841024652</v>
      </c>
      <c r="C29">
        <f>C26+C28</f>
        <v>4.7509720703846146</v>
      </c>
      <c r="F29" s="1" t="s">
        <v>9</v>
      </c>
      <c r="G29">
        <f>G26+G28</f>
        <v>10.320729069905475</v>
      </c>
      <c r="H29">
        <f>H26+H28</f>
        <v>5.5433220399793406</v>
      </c>
      <c r="K29" s="1" t="s">
        <v>9</v>
      </c>
      <c r="L29">
        <f>L26+L28</f>
        <v>7.593486466660206</v>
      </c>
      <c r="M29">
        <f>M26+M28</f>
        <v>23.340444285061107</v>
      </c>
      <c r="P29" s="1" t="s">
        <v>9</v>
      </c>
      <c r="Q29">
        <f>Q26+Q28</f>
        <v>6.5414708508804829</v>
      </c>
      <c r="R29">
        <f>R26+R28</f>
        <v>3.9652268092495588</v>
      </c>
      <c r="U29" s="1" t="s">
        <v>9</v>
      </c>
      <c r="V29">
        <f>V26+V28</f>
        <v>3.4867171508760659</v>
      </c>
      <c r="W29">
        <f>W26+W28</f>
        <v>22.046183773196347</v>
      </c>
      <c r="Z29" s="1" t="s">
        <v>9</v>
      </c>
      <c r="AA29">
        <f>AA26+AA28</f>
        <v>8.1798234940018375</v>
      </c>
      <c r="AB29">
        <f>AB26+AB28</f>
        <v>5.0867590133789928</v>
      </c>
      <c r="AE29" s="1" t="s">
        <v>9</v>
      </c>
      <c r="AF29">
        <f>AF26+AF28</f>
        <v>5.6809299223977296</v>
      </c>
      <c r="AG29">
        <f>AG26+AG28</f>
        <v>4.5213724720897552</v>
      </c>
      <c r="AJ29" s="1" t="s">
        <v>9</v>
      </c>
      <c r="AK29">
        <f>AK26+AK28</f>
        <v>12.120665368527677</v>
      </c>
      <c r="AL29">
        <f>AL26+AL28</f>
        <v>3.6976384690924617</v>
      </c>
    </row>
    <row r="37" spans="9:64" x14ac:dyDescent="0.25">
      <c r="J37" s="1" t="s">
        <v>10</v>
      </c>
      <c r="O37" t="s">
        <v>14</v>
      </c>
      <c r="S37" t="s">
        <v>15</v>
      </c>
      <c r="W37" t="s">
        <v>16</v>
      </c>
    </row>
    <row r="38" spans="9:64" x14ac:dyDescent="0.25">
      <c r="Y38" t="s">
        <v>11</v>
      </c>
      <c r="AS38" t="s">
        <v>12</v>
      </c>
    </row>
    <row r="39" spans="9:64" x14ac:dyDescent="0.25">
      <c r="J39" t="s">
        <v>11</v>
      </c>
      <c r="K39" t="s">
        <v>12</v>
      </c>
      <c r="O39" t="s">
        <v>11</v>
      </c>
      <c r="P39" t="s">
        <v>12</v>
      </c>
      <c r="S39" t="s">
        <v>11</v>
      </c>
      <c r="T39" t="s">
        <v>12</v>
      </c>
      <c r="W39" t="s">
        <v>17</v>
      </c>
      <c r="X39" t="s">
        <v>18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13</v>
      </c>
      <c r="J40">
        <f>AVERAGE(B4,G4,L4,Q4,V4,AA4,AF4,AK4)</f>
        <v>4.8504249999999995</v>
      </c>
      <c r="K40">
        <f>AVERAGE(C4,H4,M4,R4,W4,AB4,AG4,AL4)</f>
        <v>6.5846749999999989</v>
      </c>
      <c r="O40">
        <f>J41-J40</f>
        <v>0.3561375</v>
      </c>
      <c r="P40">
        <f>K41-K40</f>
        <v>-3.1775499999999988</v>
      </c>
      <c r="R40" s="1">
        <v>0.1</v>
      </c>
      <c r="S40">
        <f>O40/J40*100</f>
        <v>7.3423978311178919</v>
      </c>
      <c r="T40">
        <f>P40/K40*100</f>
        <v>-48.256747675473719</v>
      </c>
      <c r="W40">
        <f>J40</f>
        <v>4.8504249999999995</v>
      </c>
      <c r="X40">
        <f>K40</f>
        <v>6.5846749999999989</v>
      </c>
      <c r="Y40">
        <f>S40</f>
        <v>7.3423978311178919</v>
      </c>
      <c r="Z40">
        <f>S41</f>
        <v>-1.3947231428173728</v>
      </c>
      <c r="AA40">
        <f>S42</f>
        <v>1.4199786616636738</v>
      </c>
      <c r="AB40">
        <f>S43</f>
        <v>-2.8080013607054983</v>
      </c>
      <c r="AC40">
        <f>S44</f>
        <v>4.7611807212769932</v>
      </c>
      <c r="AD40">
        <f>S45</f>
        <v>-8.8853038651252056</v>
      </c>
      <c r="AE40">
        <f>S46</f>
        <v>10.71967920336879</v>
      </c>
      <c r="AF40">
        <f>S47</f>
        <v>8.3706582412881367</v>
      </c>
      <c r="AG40">
        <f>S48</f>
        <v>24.735203616177991</v>
      </c>
      <c r="AH40">
        <f>S49</f>
        <v>-6.0113289041681899</v>
      </c>
      <c r="AI40">
        <f>S50</f>
        <v>-5.8309323409804099</v>
      </c>
      <c r="AJ40">
        <f>S51</f>
        <v>-12.129091780617159</v>
      </c>
      <c r="AK40">
        <f>S52</f>
        <v>-7.2336444744532491</v>
      </c>
      <c r="AL40">
        <f>S53</f>
        <v>-7.0321157424349332</v>
      </c>
      <c r="AM40">
        <f>S54</f>
        <v>-4.2114866223062739</v>
      </c>
      <c r="AN40">
        <f>S55</f>
        <v>-17.879618796291037</v>
      </c>
      <c r="AO40">
        <f>S56</f>
        <v>-13.885381177937994</v>
      </c>
      <c r="AP40">
        <f>S57</f>
        <v>-26.220640459341187</v>
      </c>
      <c r="AQ40">
        <f>S58</f>
        <v>-21.18706092765067</v>
      </c>
      <c r="AR40">
        <f>S59</f>
        <v>-20.410840287191327</v>
      </c>
      <c r="AS40">
        <f>T40</f>
        <v>-48.256747675473719</v>
      </c>
      <c r="AT40">
        <f>T41</f>
        <v>-43.200119975549271</v>
      </c>
      <c r="AU40">
        <f>T42</f>
        <v>-40.882997262583181</v>
      </c>
      <c r="AV40">
        <f>T43</f>
        <v>-39.471386211164564</v>
      </c>
      <c r="AW40">
        <f>T44</f>
        <v>-23.94898001799633</v>
      </c>
      <c r="AX40">
        <f>T45</f>
        <v>-41.053658684749045</v>
      </c>
      <c r="AY40">
        <f>T46</f>
        <v>-47.505571649322086</v>
      </c>
      <c r="AZ40">
        <f>T47</f>
        <v>-49.128089085642031</v>
      </c>
      <c r="BA40">
        <f>T48</f>
        <v>-52.786014495779966</v>
      </c>
      <c r="BB40">
        <f>T49</f>
        <v>-52.721660522349232</v>
      </c>
      <c r="BC40">
        <f>T50</f>
        <v>-52.933895750359724</v>
      </c>
      <c r="BD40">
        <f>T51</f>
        <v>-50.948793979961039</v>
      </c>
      <c r="BE40">
        <f>T52</f>
        <v>-44.601290116824288</v>
      </c>
      <c r="BF40">
        <f>T53</f>
        <v>3.4904911783801085</v>
      </c>
      <c r="BG40">
        <f>T54</f>
        <v>4.7849742014602263</v>
      </c>
      <c r="BH40">
        <f>T55</f>
        <v>-21.132971634894638</v>
      </c>
      <c r="BI40">
        <f>T56</f>
        <v>-11.482723141233231</v>
      </c>
      <c r="BJ40">
        <f>T57</f>
        <v>-20.548470501581306</v>
      </c>
      <c r="BK40">
        <f>T58</f>
        <v>-19.455971631097952</v>
      </c>
      <c r="BL40">
        <f>T59</f>
        <v>-1.0543420897766382</v>
      </c>
    </row>
    <row r="41" spans="9:64" x14ac:dyDescent="0.25">
      <c r="I41" s="1">
        <v>0.1</v>
      </c>
      <c r="J41">
        <f>AVERAGE(B5,G5,L5,Q5,V5,AA5,AF5,AK5)</f>
        <v>5.2065624999999995</v>
      </c>
      <c r="K41">
        <f>AVERAGE(C5,H5,M5,R5,W5,AB5,AG5,AL5)</f>
        <v>3.4071250000000002</v>
      </c>
      <c r="O41">
        <f>J42-J40</f>
        <v>-6.7649999999999544E-2</v>
      </c>
      <c r="P41">
        <f>K42-K40</f>
        <v>-2.8445874999999985</v>
      </c>
      <c r="R41" s="1">
        <v>0.2</v>
      </c>
      <c r="S41">
        <f>O41/J40*100</f>
        <v>-1.3947231428173728</v>
      </c>
      <c r="T41">
        <f>P41/K40*100</f>
        <v>-43.200119975549271</v>
      </c>
    </row>
    <row r="42" spans="9:64" x14ac:dyDescent="0.25">
      <c r="I42" s="1">
        <v>0.2</v>
      </c>
      <c r="J42">
        <f>AVERAGE(B6,G6,L6,Q6,V6,AA6,AF6,AK6)</f>
        <v>4.782775</v>
      </c>
      <c r="K42">
        <f>AVERAGE(C6,H6,M6,R6,W6,AB6,AG6,AL6)</f>
        <v>3.7400875000000005</v>
      </c>
      <c r="O42">
        <f>J43-J40</f>
        <v>6.8875000000000242E-2</v>
      </c>
      <c r="P42">
        <f>K43-K40</f>
        <v>-2.6920124999999988</v>
      </c>
      <c r="R42" s="1">
        <v>0.3</v>
      </c>
      <c r="S42">
        <f>O42/J40*100</f>
        <v>1.4199786616636738</v>
      </c>
      <c r="T42">
        <f>P42/K40*100</f>
        <v>-40.882997262583181</v>
      </c>
    </row>
    <row r="43" spans="9:64" x14ac:dyDescent="0.25">
      <c r="I43" s="1">
        <v>0.3</v>
      </c>
      <c r="J43">
        <f>AVERAGE(B7,G7,L7,Q7,V7,AA7,AF7,AK7)</f>
        <v>4.9192999999999998</v>
      </c>
      <c r="K43">
        <f>AVERAGE(C7,H7,M7,R7,W7,AB7,AG7,AL7)</f>
        <v>3.8926625000000001</v>
      </c>
      <c r="O43">
        <f>J44-J40</f>
        <v>-0.13619999999999965</v>
      </c>
      <c r="P43">
        <f>K44-K40</f>
        <v>-2.5990624999999996</v>
      </c>
      <c r="R43" s="1">
        <v>0.4</v>
      </c>
      <c r="S43">
        <f>O43/J40*100</f>
        <v>-2.8080013607054983</v>
      </c>
      <c r="T43">
        <f>P43/K40*100</f>
        <v>-39.471386211164564</v>
      </c>
    </row>
    <row r="44" spans="9:64" x14ac:dyDescent="0.25">
      <c r="I44" s="1">
        <v>0.4</v>
      </c>
      <c r="J44">
        <f>AVERAGE(B8,G8,L8,Q8,V8,AA8,AF8,AK8)</f>
        <v>4.7142249999999999</v>
      </c>
      <c r="K44">
        <f t="shared" ref="K43:K60" si="0">AVERAGE(C8,H8,M8,R8,W8,AB8,AG8,AL8)</f>
        <v>3.9856124999999993</v>
      </c>
      <c r="O44">
        <f>J45-J40</f>
        <v>0.23093749999999957</v>
      </c>
      <c r="P44">
        <f>K45-K40</f>
        <v>-1.5769624999999996</v>
      </c>
      <c r="R44" s="1">
        <v>0.5</v>
      </c>
      <c r="S44">
        <f>O44/J40*100</f>
        <v>4.7611807212769932</v>
      </c>
      <c r="T44">
        <f>P44/K40*100</f>
        <v>-23.94898001799633</v>
      </c>
    </row>
    <row r="45" spans="9:64" x14ac:dyDescent="0.25">
      <c r="I45" s="1">
        <v>0.5</v>
      </c>
      <c r="J45">
        <f t="shared" ref="J45:J60" si="1">AVERAGE(B9,G9,L9,Q9,V9,AA9,AF9,AK9)</f>
        <v>5.0813624999999991</v>
      </c>
      <c r="K45">
        <f t="shared" si="0"/>
        <v>5.0077124999999993</v>
      </c>
      <c r="O45">
        <f>J46-J40</f>
        <v>-0.43097499999999922</v>
      </c>
      <c r="P45">
        <f>K46-K40</f>
        <v>-2.7032499999999988</v>
      </c>
      <c r="R45" s="1">
        <v>0.6</v>
      </c>
      <c r="S45">
        <f>O45/J40*100</f>
        <v>-8.8853038651252056</v>
      </c>
      <c r="T45">
        <f>P45/K40*100</f>
        <v>-41.053658684749045</v>
      </c>
    </row>
    <row r="46" spans="9:64" x14ac:dyDescent="0.25">
      <c r="I46" s="1">
        <v>0.6</v>
      </c>
      <c r="J46">
        <f t="shared" si="1"/>
        <v>4.4194500000000003</v>
      </c>
      <c r="K46">
        <f t="shared" si="0"/>
        <v>3.8814250000000001</v>
      </c>
      <c r="O46">
        <f>J47-J40</f>
        <v>0.51995000000000058</v>
      </c>
      <c r="P46">
        <f>K47-K40</f>
        <v>-3.1280874999999986</v>
      </c>
      <c r="R46" s="1">
        <v>0.7</v>
      </c>
      <c r="S46">
        <f>O46/J40*100</f>
        <v>10.71967920336879</v>
      </c>
      <c r="T46">
        <f>P46/K40*100</f>
        <v>-47.505571649322086</v>
      </c>
    </row>
    <row r="47" spans="9:64" x14ac:dyDescent="0.25">
      <c r="I47" s="1">
        <v>0.7</v>
      </c>
      <c r="J47">
        <f t="shared" si="1"/>
        <v>5.3703750000000001</v>
      </c>
      <c r="K47">
        <f t="shared" si="0"/>
        <v>3.4565875000000004</v>
      </c>
      <c r="O47">
        <f>J48-J40</f>
        <v>0.40601250000000011</v>
      </c>
      <c r="P47">
        <f>K48-K40</f>
        <v>-3.2349249999999992</v>
      </c>
      <c r="R47" s="1">
        <v>0.8</v>
      </c>
      <c r="S47">
        <f>O47/J40*100</f>
        <v>8.3706582412881367</v>
      </c>
      <c r="T47">
        <f>P47/K40*100</f>
        <v>-49.128089085642031</v>
      </c>
    </row>
    <row r="48" spans="9:64" x14ac:dyDescent="0.25">
      <c r="I48" s="1">
        <v>0.8</v>
      </c>
      <c r="J48">
        <f t="shared" si="1"/>
        <v>5.2564374999999997</v>
      </c>
      <c r="K48">
        <f t="shared" si="0"/>
        <v>3.3497499999999998</v>
      </c>
      <c r="O48">
        <f>J49-J40</f>
        <v>1.1997625000000012</v>
      </c>
      <c r="P48">
        <f>K49-K40</f>
        <v>-3.4757874999999987</v>
      </c>
      <c r="R48" s="1">
        <v>0.9</v>
      </c>
      <c r="S48">
        <f>O48/J40*100</f>
        <v>24.735203616177991</v>
      </c>
      <c r="T48">
        <f>P48/K40*100</f>
        <v>-52.786014495779966</v>
      </c>
    </row>
    <row r="49" spans="1:20" x14ac:dyDescent="0.25">
      <c r="I49" s="1">
        <v>0.9</v>
      </c>
      <c r="J49">
        <f t="shared" si="1"/>
        <v>6.0501875000000007</v>
      </c>
      <c r="K49">
        <f t="shared" si="0"/>
        <v>3.1088875000000002</v>
      </c>
      <c r="O49">
        <f>J50-J40</f>
        <v>-0.29157499999999992</v>
      </c>
      <c r="P49">
        <f>K50-K40</f>
        <v>-3.4715499999999988</v>
      </c>
      <c r="R49" s="1">
        <v>1</v>
      </c>
      <c r="S49">
        <f>O49/J40*100</f>
        <v>-6.0113289041681899</v>
      </c>
      <c r="T49">
        <f>P49/K40*100</f>
        <v>-52.721660522349232</v>
      </c>
    </row>
    <row r="50" spans="1:20" x14ac:dyDescent="0.25">
      <c r="I50" s="1">
        <v>1</v>
      </c>
      <c r="J50">
        <f t="shared" si="1"/>
        <v>4.5588499999999996</v>
      </c>
      <c r="K50">
        <f t="shared" si="0"/>
        <v>3.1131250000000001</v>
      </c>
      <c r="O50">
        <f>J51-J40</f>
        <v>-0.28282499999999899</v>
      </c>
      <c r="P50">
        <f>K51-K40</f>
        <v>-3.4855249999999991</v>
      </c>
      <c r="R50" s="1">
        <v>1.1000000000000001</v>
      </c>
      <c r="S50">
        <f>O50/J40*100</f>
        <v>-5.8309323409804099</v>
      </c>
      <c r="T50">
        <f>P50/K40*100</f>
        <v>-52.933895750359724</v>
      </c>
    </row>
    <row r="51" spans="1:20" x14ac:dyDescent="0.25">
      <c r="A51" t="s">
        <v>19</v>
      </c>
      <c r="I51" s="1">
        <v>1.1000000000000001</v>
      </c>
      <c r="J51">
        <f t="shared" si="1"/>
        <v>4.5676000000000005</v>
      </c>
      <c r="K51">
        <f t="shared" si="0"/>
        <v>3.0991499999999998</v>
      </c>
      <c r="O51">
        <f>J52-J40</f>
        <v>-0.58831249999999979</v>
      </c>
      <c r="P51">
        <f>K52-K40</f>
        <v>-3.3548124999999991</v>
      </c>
      <c r="R51" s="1">
        <v>1.2</v>
      </c>
      <c r="S51">
        <f>O51/J40*100</f>
        <v>-12.129091780617159</v>
      </c>
      <c r="T51">
        <f>P51/K40*100</f>
        <v>-50.948793979961039</v>
      </c>
    </row>
    <row r="52" spans="1:20" x14ac:dyDescent="0.25">
      <c r="A52" t="s">
        <v>20</v>
      </c>
      <c r="I52" s="1">
        <v>1.2</v>
      </c>
      <c r="J52">
        <f t="shared" si="1"/>
        <v>4.2621124999999997</v>
      </c>
      <c r="K52">
        <f t="shared" si="0"/>
        <v>3.2298624999999999</v>
      </c>
      <c r="O52">
        <f>J53-J40</f>
        <v>-0.35086249999999897</v>
      </c>
      <c r="P52">
        <f>K53-K40</f>
        <v>-2.9368499999999993</v>
      </c>
      <c r="R52" s="1">
        <v>1.3</v>
      </c>
      <c r="S52">
        <f>O52/J40*100</f>
        <v>-7.2336444744532491</v>
      </c>
      <c r="T52">
        <f>P52/K40*100</f>
        <v>-44.601290116824288</v>
      </c>
    </row>
    <row r="53" spans="1:20" x14ac:dyDescent="0.25">
      <c r="B53" s="1" t="s">
        <v>11</v>
      </c>
      <c r="C53" s="1" t="s">
        <v>12</v>
      </c>
      <c r="I53" s="1">
        <v>1.3</v>
      </c>
      <c r="J53">
        <f t="shared" si="1"/>
        <v>4.4995625000000006</v>
      </c>
      <c r="K53">
        <f t="shared" si="0"/>
        <v>3.6478249999999997</v>
      </c>
      <c r="O53">
        <f>J54-J40</f>
        <v>-0.34108749999999954</v>
      </c>
      <c r="P53">
        <f>K54-K40</f>
        <v>0.22983750000000036</v>
      </c>
      <c r="R53" s="1">
        <v>1.4</v>
      </c>
      <c r="S53">
        <f>O53/J40*100</f>
        <v>-7.0321157424349332</v>
      </c>
      <c r="T53">
        <f>P53/K40*100</f>
        <v>3.4904911783801085</v>
      </c>
    </row>
    <row r="54" spans="1:20" x14ac:dyDescent="0.25">
      <c r="A54" s="1">
        <v>1</v>
      </c>
      <c r="B54">
        <f>B4</f>
        <v>7.1417999999999999</v>
      </c>
      <c r="C54">
        <f>C4</f>
        <v>2.9192999999999998</v>
      </c>
      <c r="I54" s="1">
        <v>1.4</v>
      </c>
      <c r="J54">
        <f t="shared" si="1"/>
        <v>4.5093375</v>
      </c>
      <c r="K54">
        <f t="shared" si="0"/>
        <v>6.8145124999999993</v>
      </c>
      <c r="O54">
        <f>J55-J40</f>
        <v>-0.2042749999999991</v>
      </c>
      <c r="P54">
        <f>K55-K40</f>
        <v>0.3150750000000011</v>
      </c>
      <c r="R54" s="1">
        <v>1.5</v>
      </c>
      <c r="S54">
        <f>O54/J40*100</f>
        <v>-4.2114866223062739</v>
      </c>
      <c r="T54">
        <f>P54/K40*100</f>
        <v>4.7849742014602263</v>
      </c>
    </row>
    <row r="55" spans="1:20" x14ac:dyDescent="0.25">
      <c r="A55" s="1">
        <v>2</v>
      </c>
      <c r="B55">
        <f>G4</f>
        <v>6.2648999999999999</v>
      </c>
      <c r="C55">
        <f>H4</f>
        <v>3.9876999999999998</v>
      </c>
      <c r="I55" s="1">
        <v>1.5</v>
      </c>
      <c r="J55">
        <f t="shared" si="1"/>
        <v>4.6461500000000004</v>
      </c>
      <c r="K55">
        <f t="shared" si="0"/>
        <v>6.89975</v>
      </c>
      <c r="O55">
        <f>J56-J40</f>
        <v>-0.86723749999999944</v>
      </c>
      <c r="P55">
        <f>K56-K40</f>
        <v>-1.3915374999999983</v>
      </c>
      <c r="R55" s="1">
        <v>1.6</v>
      </c>
      <c r="S55">
        <f>O55/J40*100</f>
        <v>-17.879618796291037</v>
      </c>
      <c r="T55">
        <f>P55/K40*100</f>
        <v>-21.132971634894638</v>
      </c>
    </row>
    <row r="56" spans="1:20" x14ac:dyDescent="0.25">
      <c r="A56" s="1">
        <v>3</v>
      </c>
      <c r="B56">
        <f>L4</f>
        <v>3.5988000000000002</v>
      </c>
      <c r="C56">
        <f>M4</f>
        <v>2.5998999999999999</v>
      </c>
      <c r="I56" s="1">
        <v>1.6</v>
      </c>
      <c r="J56">
        <f t="shared" si="1"/>
        <v>3.9831875000000001</v>
      </c>
      <c r="K56">
        <f t="shared" si="0"/>
        <v>5.1931375000000006</v>
      </c>
      <c r="O56">
        <f>J57-J40</f>
        <v>-0.67349999999999888</v>
      </c>
      <c r="P56">
        <f>K57-K40</f>
        <v>-0.75609999999999911</v>
      </c>
      <c r="R56" s="1">
        <v>1.7</v>
      </c>
      <c r="S56">
        <f>O56/J40*100</f>
        <v>-13.885381177937994</v>
      </c>
      <c r="T56">
        <f>P56/K40*100</f>
        <v>-11.482723141233231</v>
      </c>
    </row>
    <row r="57" spans="1:20" x14ac:dyDescent="0.25">
      <c r="A57" s="1">
        <v>4</v>
      </c>
      <c r="B57">
        <f>Q4</f>
        <v>4.0892999999999997</v>
      </c>
      <c r="C57">
        <f>R4</f>
        <v>3.0973999999999999</v>
      </c>
      <c r="I57" s="1">
        <v>1.7</v>
      </c>
      <c r="J57">
        <f t="shared" si="1"/>
        <v>4.1769250000000007</v>
      </c>
      <c r="K57">
        <f t="shared" si="0"/>
        <v>5.8285749999999998</v>
      </c>
      <c r="O57">
        <f>J58-J40</f>
        <v>-1.2718124999999998</v>
      </c>
      <c r="P57">
        <f>K58-K40</f>
        <v>-1.3530499999999988</v>
      </c>
      <c r="R57" s="1">
        <v>1.8</v>
      </c>
      <c r="S57">
        <f>O57/J40*100</f>
        <v>-26.220640459341187</v>
      </c>
      <c r="T57">
        <f>P57/K40*100</f>
        <v>-20.548470501581306</v>
      </c>
    </row>
    <row r="58" spans="1:20" x14ac:dyDescent="0.25">
      <c r="A58" s="1">
        <v>5</v>
      </c>
      <c r="B58">
        <f>V4</f>
        <v>2.3607</v>
      </c>
      <c r="C58">
        <f>W4</f>
        <v>27.998999999999999</v>
      </c>
      <c r="I58" s="1">
        <v>1.8</v>
      </c>
      <c r="J58">
        <f t="shared" si="1"/>
        <v>3.5786124999999998</v>
      </c>
      <c r="K58">
        <f t="shared" si="0"/>
        <v>5.2316250000000002</v>
      </c>
      <c r="O58">
        <f>J59-J40</f>
        <v>-1.0276624999999999</v>
      </c>
      <c r="P58">
        <f>K59-K40</f>
        <v>-1.281112499999999</v>
      </c>
      <c r="R58" s="1">
        <v>1.9</v>
      </c>
      <c r="S58">
        <f>O58/J40*100</f>
        <v>-21.18706092765067</v>
      </c>
      <c r="T58">
        <f>P58/K40*100</f>
        <v>-19.455971631097952</v>
      </c>
    </row>
    <row r="59" spans="1:20" x14ac:dyDescent="0.25">
      <c r="A59" s="1">
        <v>6</v>
      </c>
      <c r="B59">
        <f>AA4</f>
        <v>8.5824999999999996</v>
      </c>
      <c r="C59">
        <f>AB4</f>
        <v>4.6692999999999998</v>
      </c>
      <c r="I59" s="1">
        <v>1.9</v>
      </c>
      <c r="J59">
        <f t="shared" si="1"/>
        <v>3.8227624999999996</v>
      </c>
      <c r="K59">
        <f t="shared" si="0"/>
        <v>5.3035625</v>
      </c>
      <c r="O59">
        <f>J60-J40</f>
        <v>-0.99001249999999974</v>
      </c>
      <c r="P59">
        <f>K60-K40</f>
        <v>-6.9424999999999848E-2</v>
      </c>
      <c r="R59" s="1">
        <v>2</v>
      </c>
      <c r="S59">
        <f>O59/J40*100</f>
        <v>-20.410840287191327</v>
      </c>
      <c r="T59">
        <f>P59/K40*100</f>
        <v>-1.0543420897766382</v>
      </c>
    </row>
    <row r="60" spans="1:20" x14ac:dyDescent="0.25">
      <c r="A60" s="1">
        <v>7</v>
      </c>
      <c r="B60">
        <f>AF4</f>
        <v>4.5209000000000001</v>
      </c>
      <c r="C60">
        <f>AG4</f>
        <v>3.3580000000000001</v>
      </c>
      <c r="I60" s="1">
        <v>2</v>
      </c>
      <c r="J60">
        <f>AVERAGE(B24,G24,L24,Q24,V24,AA24,AF24,AK24)</f>
        <v>3.8604124999999998</v>
      </c>
      <c r="K60">
        <f>AVERAGE(C24,H24,M24,R24,W24,AB24,AG24,AL24)</f>
        <v>6.5152499999999991</v>
      </c>
    </row>
    <row r="61" spans="1:20" x14ac:dyDescent="0.25">
      <c r="A61" s="1">
        <v>8</v>
      </c>
      <c r="B61">
        <f>AK4</f>
        <v>2.2444999999999999</v>
      </c>
      <c r="C61">
        <f>AL4</f>
        <v>4.0468000000000002</v>
      </c>
    </row>
    <row r="63" spans="1:20" x14ac:dyDescent="0.25">
      <c r="A63" t="s">
        <v>21</v>
      </c>
      <c r="B63">
        <f>AVERAGE(B54:B61)</f>
        <v>4.8504249999999995</v>
      </c>
      <c r="C63">
        <f>AVERAGE(C54:C61)</f>
        <v>6.5846749999999989</v>
      </c>
    </row>
    <row r="64" spans="1:20" x14ac:dyDescent="0.25">
      <c r="A64" t="s">
        <v>7</v>
      </c>
      <c r="B64">
        <f>STDEV(B54:B61)</f>
        <v>2.2810887605640051</v>
      </c>
      <c r="C64">
        <f>STDEV(C54:C61)</f>
        <v>8.6793102872372785</v>
      </c>
    </row>
    <row r="65" spans="1:3" x14ac:dyDescent="0.25">
      <c r="A65" t="s">
        <v>22</v>
      </c>
      <c r="B65">
        <f>1.5*B64</f>
        <v>3.4216331408460077</v>
      </c>
      <c r="C65">
        <f>1.5*C64</f>
        <v>13.018965430855918</v>
      </c>
    </row>
    <row r="66" spans="1:3" x14ac:dyDescent="0.25">
      <c r="A66" t="s">
        <v>8</v>
      </c>
      <c r="B66">
        <f>2*B64</f>
        <v>4.5621775211280102</v>
      </c>
      <c r="C66">
        <f>2*C64</f>
        <v>17.358620574474557</v>
      </c>
    </row>
    <row r="67" spans="1:3" x14ac:dyDescent="0.25">
      <c r="A67" t="s">
        <v>23</v>
      </c>
      <c r="B67">
        <f>B63+B65</f>
        <v>8.2720581408460063</v>
      </c>
      <c r="C67">
        <f>C63+C65</f>
        <v>19.603640430855918</v>
      </c>
    </row>
    <row r="68" spans="1:3" x14ac:dyDescent="0.25">
      <c r="A68" t="s">
        <v>24</v>
      </c>
      <c r="B68">
        <f>B63+B66</f>
        <v>9.4126025211280098</v>
      </c>
      <c r="C68">
        <f>C63+C66</f>
        <v>23.943295574474554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2014-11-04T01:28:30Z</dcterms:created>
  <dcterms:modified xsi:type="dcterms:W3CDTF">2014-11-04T01:29:09Z</dcterms:modified>
</cp:coreProperties>
</file>