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" i="1" l="1"/>
  <c r="R16" i="1"/>
  <c r="N16" i="1"/>
  <c r="M16" i="1"/>
  <c r="I16" i="1"/>
  <c r="H16" i="1"/>
  <c r="D16" i="1"/>
  <c r="C16" i="1"/>
  <c r="S15" i="1"/>
  <c r="R15" i="1"/>
  <c r="N15" i="1"/>
  <c r="M15" i="1"/>
  <c r="I15" i="1"/>
  <c r="H15" i="1"/>
  <c r="D15" i="1"/>
  <c r="C15" i="1"/>
  <c r="S14" i="1"/>
  <c r="R14" i="1"/>
  <c r="N14" i="1"/>
  <c r="M14" i="1"/>
  <c r="I14" i="1"/>
  <c r="H14" i="1"/>
  <c r="D14" i="1"/>
  <c r="C14" i="1"/>
  <c r="S13" i="1"/>
  <c r="R13" i="1"/>
  <c r="N13" i="1"/>
  <c r="M13" i="1"/>
  <c r="I13" i="1"/>
  <c r="H13" i="1"/>
  <c r="D13" i="1"/>
  <c r="C13" i="1"/>
</calcChain>
</file>

<file path=xl/sharedStrings.xml><?xml version="1.0" encoding="utf-8"?>
<sst xmlns="http://schemas.openxmlformats.org/spreadsheetml/2006/main" count="41" uniqueCount="16">
  <si>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</si>
  <si>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</si>
  <si>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</si>
  <si>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</si>
  <si>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</si>
  <si>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</si>
  <si>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</si>
  <si>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</si>
  <si>
    <t>Trial</t>
  </si>
  <si>
    <t>Brow</t>
  </si>
  <si>
    <t>Cheek</t>
  </si>
  <si>
    <t xml:space="preserve">mean </t>
  </si>
  <si>
    <t>mean</t>
  </si>
  <si>
    <t>SD</t>
  </si>
  <si>
    <t>2SD</t>
  </si>
  <si>
    <t>M+2SD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</si>
</sst>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S4" sqref="S4:S11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</row>
    <row r="2" spans="1:19" x14ac:dyDescent="0.25">
      <c r="B2" t="s">
        <v>3</v>
      </c>
      <c r="C2" t="s">
        <v>4</v>
      </c>
      <c r="D2" t="s">
        <v>4</v>
      </c>
      <c r="H2" t="s">
        <v>9</v>
      </c>
      <c r="I2" t="s">
        <v>10</v>
      </c>
      <c r="M2" t="s">
        <v>9</v>
      </c>
      <c r="N2" t="s">
        <v>10</v>
      </c>
      <c r="R2" t="s">
        <v>9</v>
      </c>
      <c r="S2" t="s">
        <v>10</v>
      </c>
    </row>
    <row r="3" spans="1:19" x14ac:dyDescent="0.25">
      <c r="A3" t="s">
        <v>8</v>
      </c>
      <c r="B3" t="s">
        <v>5</v>
      </c>
      <c r="C3" t="s">
        <v>6</v>
      </c>
      <c r="D3" t="s">
        <v>6</v>
      </c>
      <c r="F3" t="s">
        <v>8</v>
      </c>
      <c r="K3" t="s">
        <v>8</v>
      </c>
      <c r="P3" t="s">
        <v>8</v>
      </c>
    </row>
    <row r="4" spans="1:19" x14ac:dyDescent="0.25">
      <c r="A4">
        <v>1</v>
      </c>
      <c r="B4">
        <v>232</v>
      </c>
      <c r="C4">
        <v>7.6032000000000002</v>
      </c>
      <c r="D4">
        <v>5.0061999999999998</v>
      </c>
      <c r="F4">
        <v>1</v>
      </c>
      <c r="G4" t="s">
        <v>7</v>
      </c>
      <c r="H4">
        <v>6.8681000000000001</v>
      </c>
      <c r="I4">
        <v>4.1929999999999996</v>
      </c>
      <c r="K4">
        <v>1</v>
      </c>
      <c r="L4">
        <v>535</v>
      </c>
      <c r="M4">
        <v>8.7149999999999999</v>
      </c>
      <c r="N4">
        <v>4.6048999999999998</v>
      </c>
      <c r="P4">
        <v>1</v>
      </c>
      <c r="Q4">
        <v>434</v>
      </c>
      <c r="R4">
        <v>9.3010000000000002</v>
      </c>
      <c r="S4">
        <v>5.1835000000000004</v>
      </c>
    </row>
    <row r="5" spans="1:19" x14ac:dyDescent="0.25">
      <c r="A5">
        <v>3</v>
      </c>
      <c r="B5" t="s">
        <v>7</v>
      </c>
      <c r="C5">
        <v>5.9901999999999997</v>
      </c>
      <c r="D5">
        <v>4.1013999999999999</v>
      </c>
      <c r="F5">
        <v>2</v>
      </c>
      <c r="G5">
        <v>131</v>
      </c>
      <c r="H5">
        <v>7.7314999999999996</v>
      </c>
      <c r="I5">
        <v>4.5381</v>
      </c>
      <c r="K5">
        <v>2</v>
      </c>
      <c r="L5">
        <v>535</v>
      </c>
      <c r="M5">
        <v>11.4711</v>
      </c>
      <c r="N5">
        <v>5.0701000000000001</v>
      </c>
      <c r="P5">
        <v>2</v>
      </c>
      <c r="Q5">
        <v>434</v>
      </c>
      <c r="R5">
        <v>11.0474</v>
      </c>
      <c r="S5">
        <v>6.5589000000000004</v>
      </c>
    </row>
    <row r="6" spans="1:19" x14ac:dyDescent="0.25">
      <c r="A6">
        <v>4</v>
      </c>
      <c r="B6">
        <v>232</v>
      </c>
      <c r="C6">
        <v>7.6409000000000002</v>
      </c>
      <c r="D6">
        <v>4.2850999999999999</v>
      </c>
      <c r="F6">
        <v>3</v>
      </c>
      <c r="G6">
        <v>131</v>
      </c>
      <c r="H6">
        <v>7.7568999999999999</v>
      </c>
      <c r="I6">
        <v>4.7027999999999999</v>
      </c>
      <c r="K6">
        <v>3</v>
      </c>
      <c r="L6">
        <v>535</v>
      </c>
      <c r="M6">
        <v>8.5581999999999994</v>
      </c>
      <c r="N6">
        <v>4.7477</v>
      </c>
      <c r="P6">
        <v>3</v>
      </c>
      <c r="Q6">
        <v>434</v>
      </c>
      <c r="R6">
        <v>10.8506</v>
      </c>
      <c r="S6">
        <v>7.5194000000000001</v>
      </c>
    </row>
    <row r="7" spans="1:19" x14ac:dyDescent="0.25">
      <c r="A7">
        <v>5</v>
      </c>
      <c r="B7" t="s">
        <v>7</v>
      </c>
      <c r="C7">
        <v>5.5385</v>
      </c>
      <c r="D7">
        <v>3.7881999999999998</v>
      </c>
      <c r="F7">
        <v>4</v>
      </c>
      <c r="G7" t="s">
        <v>7</v>
      </c>
      <c r="H7">
        <v>8.3026</v>
      </c>
      <c r="I7">
        <v>4.4912000000000001</v>
      </c>
      <c r="K7">
        <v>4</v>
      </c>
      <c r="L7">
        <v>535</v>
      </c>
      <c r="M7">
        <v>10.296099999999999</v>
      </c>
      <c r="N7">
        <v>4.4223999999999997</v>
      </c>
      <c r="P7">
        <v>4</v>
      </c>
      <c r="Q7">
        <v>434</v>
      </c>
      <c r="R7">
        <v>10.0205</v>
      </c>
      <c r="S7">
        <v>11.5932</v>
      </c>
    </row>
    <row r="8" spans="1:19" x14ac:dyDescent="0.25">
      <c r="A8">
        <v>5</v>
      </c>
      <c r="B8">
        <v>232</v>
      </c>
      <c r="C8">
        <v>6.4165999999999999</v>
      </c>
      <c r="D8">
        <v>5.3250000000000002</v>
      </c>
      <c r="F8">
        <v>5</v>
      </c>
      <c r="G8" t="s">
        <v>7</v>
      </c>
      <c r="H8">
        <v>7.9539999999999997</v>
      </c>
      <c r="I8">
        <v>4.4870999999999999</v>
      </c>
      <c r="K8">
        <v>5</v>
      </c>
      <c r="L8">
        <v>535</v>
      </c>
      <c r="M8">
        <v>9.6100999999999992</v>
      </c>
      <c r="N8">
        <v>5.1627999999999998</v>
      </c>
      <c r="P8">
        <v>5</v>
      </c>
      <c r="Q8">
        <v>434</v>
      </c>
      <c r="R8">
        <v>10.6327</v>
      </c>
      <c r="S8">
        <v>4.3066000000000004</v>
      </c>
    </row>
    <row r="9" spans="1:19" x14ac:dyDescent="0.25">
      <c r="A9">
        <v>6</v>
      </c>
      <c r="B9">
        <v>232</v>
      </c>
      <c r="C9">
        <v>6.3918999999999997</v>
      </c>
      <c r="D9">
        <v>4.0011999999999999</v>
      </c>
      <c r="F9">
        <v>6</v>
      </c>
      <c r="G9">
        <v>131</v>
      </c>
      <c r="H9">
        <v>7.6378000000000004</v>
      </c>
      <c r="I9">
        <v>6.2885</v>
      </c>
      <c r="K9">
        <v>6</v>
      </c>
      <c r="L9">
        <v>535</v>
      </c>
      <c r="M9">
        <v>11.397</v>
      </c>
      <c r="N9">
        <v>4.3814000000000002</v>
      </c>
      <c r="P9">
        <v>6</v>
      </c>
      <c r="Q9" t="s">
        <v>7</v>
      </c>
      <c r="R9">
        <v>10.644399999999999</v>
      </c>
      <c r="S9">
        <v>4.4932999999999996</v>
      </c>
    </row>
    <row r="10" spans="1:19" x14ac:dyDescent="0.25">
      <c r="A10">
        <v>7</v>
      </c>
      <c r="B10">
        <v>232</v>
      </c>
      <c r="C10">
        <v>6.6493000000000002</v>
      </c>
      <c r="D10">
        <v>3.6977000000000002</v>
      </c>
      <c r="F10">
        <v>7</v>
      </c>
      <c r="G10">
        <v>131</v>
      </c>
      <c r="H10">
        <v>7.8234000000000004</v>
      </c>
      <c r="I10">
        <v>6.2636000000000003</v>
      </c>
      <c r="K10">
        <v>7</v>
      </c>
      <c r="L10">
        <v>535</v>
      </c>
      <c r="M10">
        <v>9.4809000000000001</v>
      </c>
      <c r="N10">
        <v>4.9829999999999997</v>
      </c>
      <c r="P10">
        <v>7</v>
      </c>
      <c r="Q10">
        <v>434</v>
      </c>
      <c r="R10">
        <v>9.9702000000000002</v>
      </c>
      <c r="S10">
        <v>5.5034999999999998</v>
      </c>
    </row>
    <row r="11" spans="1:19" x14ac:dyDescent="0.25">
      <c r="A11">
        <v>8</v>
      </c>
      <c r="B11">
        <v>232</v>
      </c>
      <c r="C11">
        <v>6.7991999999999999</v>
      </c>
      <c r="D11">
        <v>4.2218999999999998</v>
      </c>
      <c r="F11">
        <v>8</v>
      </c>
      <c r="G11">
        <v>131</v>
      </c>
      <c r="H11">
        <v>8.9999000000000002</v>
      </c>
      <c r="I11">
        <v>4.6681999999999997</v>
      </c>
      <c r="K11">
        <v>8</v>
      </c>
      <c r="L11">
        <v>535</v>
      </c>
      <c r="M11">
        <v>10.295</v>
      </c>
      <c r="N11">
        <v>4.0730000000000004</v>
      </c>
      <c r="P11">
        <v>8</v>
      </c>
      <c r="Q11">
        <v>434</v>
      </c>
      <c r="R11">
        <v>10.4558</v>
      </c>
      <c r="S11">
        <v>4.2862999999999998</v>
      </c>
    </row>
    <row r="13" spans="1:19" x14ac:dyDescent="0.25">
      <c r="B13" t="s">
        <v>11</v>
      </c>
      <c r="C13">
        <f>AVERAGE(C4:C11)</f>
        <v>6.6287249999999993</v>
      </c>
      <c r="D13">
        <f>AVERAGE(D4:D11)</f>
        <v>4.3033375000000005</v>
      </c>
      <c r="G13" t="s">
        <v>12</v>
      </c>
      <c r="H13">
        <f>AVERAGE(H4:H11)</f>
        <v>7.8842749999999988</v>
      </c>
      <c r="I13">
        <f>AVERAGE(I4:I11)</f>
        <v>4.9540624999999991</v>
      </c>
      <c r="L13" t="s">
        <v>12</v>
      </c>
      <c r="M13">
        <f>AVERAGE(M4:M11)</f>
        <v>9.977924999999999</v>
      </c>
      <c r="N13">
        <f>AVERAGE(N4:N11)</f>
        <v>4.6806625000000004</v>
      </c>
      <c r="Q13" t="s">
        <v>12</v>
      </c>
      <c r="R13">
        <f>AVERAGE(R4:R11)</f>
        <v>10.365324999999999</v>
      </c>
      <c r="S13">
        <f>AVERAGE(S4:S11)</f>
        <v>6.1805874999999997</v>
      </c>
    </row>
    <row r="14" spans="1:19" x14ac:dyDescent="0.25">
      <c r="B14" t="s">
        <v>13</v>
      </c>
      <c r="C14">
        <f>_xlfn.STDEV.S(C4:C11)</f>
        <v>0.7271247323730583</v>
      </c>
      <c r="D14">
        <f>_xlfn.STDEV.S(D4:D11)</f>
        <v>0.57433239240380329</v>
      </c>
      <c r="G14" t="s">
        <v>13</v>
      </c>
      <c r="H14">
        <f>_xlfn.STDEV.S(H4:H11)</f>
        <v>0.60487406422447032</v>
      </c>
      <c r="I14">
        <f>_xlfn.STDEV.S(I4:I11)</f>
        <v>0.83023221525667712</v>
      </c>
      <c r="L14" t="s">
        <v>13</v>
      </c>
      <c r="M14">
        <f>_xlfn.STDEV.S(M4:M11)</f>
        <v>1.097923041474224</v>
      </c>
      <c r="N14">
        <f>_xlfn.STDEV.S(N4:N11)</f>
        <v>0.38008859094201397</v>
      </c>
      <c r="Q14" t="s">
        <v>13</v>
      </c>
      <c r="R14">
        <f>_xlfn.STDEV.S(R4:R11)</f>
        <v>0.56897048065531708</v>
      </c>
      <c r="S14">
        <f>_xlfn.STDEV.S(S4:S11)</f>
        <v>2.4678399371790132</v>
      </c>
    </row>
    <row r="15" spans="1:19" x14ac:dyDescent="0.25">
      <c r="B15" t="s">
        <v>14</v>
      </c>
      <c r="C15">
        <f>2*C14</f>
        <v>1.4542494647461166</v>
      </c>
      <c r="D15">
        <f>2*D14</f>
        <v>1.1486647848076066</v>
      </c>
      <c r="G15" t="s">
        <v>14</v>
      </c>
      <c r="H15">
        <f>2*H14</f>
        <v>1.2097481284489406</v>
      </c>
      <c r="I15">
        <f>2*I14</f>
        <v>1.6604644305133542</v>
      </c>
      <c r="L15" t="s">
        <v>14</v>
      </c>
      <c r="M15">
        <f>2*M14</f>
        <v>2.1958460829484481</v>
      </c>
      <c r="N15">
        <f>2*N14</f>
        <v>0.76017718188402794</v>
      </c>
      <c r="Q15" t="s">
        <v>14</v>
      </c>
      <c r="R15">
        <f>2*R14</f>
        <v>1.1379409613106342</v>
      </c>
      <c r="S15">
        <f>2*S14</f>
        <v>4.9356798743580264</v>
      </c>
    </row>
    <row r="16" spans="1:19" x14ac:dyDescent="0.25">
      <c r="B16" t="s">
        <v>15</v>
      </c>
      <c r="C16">
        <f>C13+C15</f>
        <v>8.0829744647461155</v>
      </c>
      <c r="D16">
        <f>D15+D13</f>
        <v>5.4520022848076071</v>
      </c>
      <c r="G16" t="s">
        <v>15</v>
      </c>
      <c r="H16">
        <f>H15+H13</f>
        <v>9.0940231284489386</v>
      </c>
      <c r="I16">
        <f>I15+I13</f>
        <v>6.6145269305133532</v>
      </c>
      <c r="L16" t="s">
        <v>15</v>
      </c>
      <c r="M16">
        <f>M15+M13</f>
        <v>12.173771082948447</v>
      </c>
      <c r="N16">
        <f>N15+N13</f>
        <v>5.4408396818840288</v>
      </c>
      <c r="Q16" t="s">
        <v>15</v>
      </c>
      <c r="R16">
        <f>R15+R13</f>
        <v>11.503265961310632</v>
      </c>
      <c r="S16">
        <f>S15+S13</f>
        <v>11.116267374358026</v>
      </c>
    </row>
  </sheetData>
  <conditionalFormatting sqref="C4:C11">
    <cfRule type="cellIs" dxfId="7" priority="8" operator="greaterThan">
      <formula>$C$16</formula>
    </cfRule>
  </conditionalFormatting>
  <conditionalFormatting sqref="D4:D11">
    <cfRule type="cellIs" dxfId="6" priority="7" operator="greaterThan">
      <formula>$D$16</formula>
    </cfRule>
  </conditionalFormatting>
  <conditionalFormatting sqref="H4:H11">
    <cfRule type="cellIs" dxfId="5" priority="6" operator="greaterThan">
      <formula>$H$16</formula>
    </cfRule>
  </conditionalFormatting>
  <conditionalFormatting sqref="I4:I11">
    <cfRule type="cellIs" dxfId="4" priority="5" operator="greaterThan">
      <formula>$I$16</formula>
    </cfRule>
  </conditionalFormatting>
  <conditionalFormatting sqref="M4:M11">
    <cfRule type="cellIs" dxfId="3" priority="4" operator="greaterThan">
      <formula>$M$16</formula>
    </cfRule>
  </conditionalFormatting>
  <conditionalFormatting sqref="N4:N11">
    <cfRule type="cellIs" dxfId="2" priority="3" operator="greaterThan">
      <formula>$N$16</formula>
    </cfRule>
  </conditionalFormatting>
  <conditionalFormatting sqref="R4:R11">
    <cfRule type="cellIs" dxfId="1" priority="2" operator="greaterThan">
      <formula>$R$16</formula>
    </cfRule>
  </conditionalFormatting>
  <conditionalFormatting sqref="S4:S11">
    <cfRule type="cellIs" dxfId="0" priority="1" operator="greaterThan">
      <formula>$S$16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2015-03-11T02:35:20Z</dcterms:created>
  <dcterms:modified xsi:type="dcterms:W3CDTF">2015-04-15T00:47:13Z</dcterms:modified>
</cp:coreProperties>
</file>