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12\131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B51" i="1" s="1"/>
  <c r="C41" i="1"/>
  <c r="C51" i="1" s="1"/>
  <c r="B41" i="1"/>
  <c r="B50" i="1" s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U26" i="1" s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AE17" i="1"/>
  <c r="AE16" i="1"/>
  <c r="AD16" i="1"/>
  <c r="AD17" i="1" s="1"/>
  <c r="AE15" i="1"/>
  <c r="AE18" i="1" s="1"/>
  <c r="AD15" i="1"/>
  <c r="AA16" i="1"/>
  <c r="AA17" i="1" s="1"/>
  <c r="Z16" i="1"/>
  <c r="Z17" i="1" s="1"/>
  <c r="AA15" i="1"/>
  <c r="Z15" i="1"/>
  <c r="W17" i="1"/>
  <c r="W16" i="1"/>
  <c r="V16" i="1"/>
  <c r="V17" i="1" s="1"/>
  <c r="W15" i="1"/>
  <c r="V15" i="1"/>
  <c r="S16" i="1"/>
  <c r="S17" i="1" s="1"/>
  <c r="R16" i="1"/>
  <c r="R17" i="1" s="1"/>
  <c r="S15" i="1"/>
  <c r="R15" i="1"/>
  <c r="O17" i="1"/>
  <c r="O16" i="1"/>
  <c r="N16" i="1"/>
  <c r="N17" i="1" s="1"/>
  <c r="O15" i="1"/>
  <c r="O18" i="1" s="1"/>
  <c r="N15" i="1"/>
  <c r="N18" i="1" s="1"/>
  <c r="K17" i="1"/>
  <c r="K16" i="1"/>
  <c r="J16" i="1"/>
  <c r="J17" i="1" s="1"/>
  <c r="K15" i="1"/>
  <c r="K18" i="1" s="1"/>
  <c r="J15" i="1"/>
  <c r="J18" i="1" s="1"/>
  <c r="G16" i="1"/>
  <c r="G17" i="1" s="1"/>
  <c r="F16" i="1"/>
  <c r="F17" i="1" s="1"/>
  <c r="G15" i="1"/>
  <c r="F15" i="1"/>
  <c r="F18" i="1" s="1"/>
  <c r="C17" i="1"/>
  <c r="C16" i="1"/>
  <c r="B16" i="1"/>
  <c r="B17" i="1" s="1"/>
  <c r="C15" i="1"/>
  <c r="C18" i="1" s="1"/>
  <c r="B15" i="1"/>
  <c r="O32" i="1" l="1"/>
  <c r="R32" i="1" s="1"/>
  <c r="AM26" i="1" s="1"/>
  <c r="W18" i="1"/>
  <c r="O27" i="1"/>
  <c r="R27" i="1" s="1"/>
  <c r="AH26" i="1" s="1"/>
  <c r="O35" i="1"/>
  <c r="R35" i="1" s="1"/>
  <c r="AP26" i="1" s="1"/>
  <c r="S18" i="1"/>
  <c r="B18" i="1"/>
  <c r="N31" i="1"/>
  <c r="Q31" i="1" s="1"/>
  <c r="AB26" i="1" s="1"/>
  <c r="Z18" i="1"/>
  <c r="N32" i="1"/>
  <c r="Q32" i="1" s="1"/>
  <c r="AC26" i="1" s="1"/>
  <c r="O28" i="1"/>
  <c r="R28" i="1" s="1"/>
  <c r="AI26" i="1" s="1"/>
  <c r="AA18" i="1"/>
  <c r="N29" i="1"/>
  <c r="Q29" i="1" s="1"/>
  <c r="Z26" i="1" s="1"/>
  <c r="G18" i="1"/>
  <c r="N26" i="1"/>
  <c r="Q26" i="1" s="1"/>
  <c r="W26" i="1" s="1"/>
  <c r="N34" i="1"/>
  <c r="Q34" i="1" s="1"/>
  <c r="AE26" i="1" s="1"/>
  <c r="O30" i="1"/>
  <c r="R30" i="1" s="1"/>
  <c r="AK26" i="1" s="1"/>
  <c r="O26" i="1"/>
  <c r="R26" i="1" s="1"/>
  <c r="AG26" i="1" s="1"/>
  <c r="N27" i="1"/>
  <c r="Q27" i="1" s="1"/>
  <c r="X26" i="1" s="1"/>
  <c r="N35" i="1"/>
  <c r="Q35" i="1" s="1"/>
  <c r="AF26" i="1" s="1"/>
  <c r="O31" i="1"/>
  <c r="R31" i="1" s="1"/>
  <c r="AL26" i="1" s="1"/>
  <c r="O33" i="1"/>
  <c r="R33" i="1" s="1"/>
  <c r="AN26" i="1" s="1"/>
  <c r="O34" i="1"/>
  <c r="R34" i="1" s="1"/>
  <c r="AO26" i="1" s="1"/>
  <c r="C52" i="1"/>
  <c r="C53" i="1"/>
  <c r="V18" i="1"/>
  <c r="B52" i="1"/>
  <c r="B54" i="1" s="1"/>
  <c r="B53" i="1"/>
  <c r="B55" i="1" s="1"/>
  <c r="AD18" i="1"/>
  <c r="R18" i="1"/>
  <c r="O29" i="1"/>
  <c r="R29" i="1" s="1"/>
  <c r="AJ26" i="1" s="1"/>
  <c r="N30" i="1"/>
  <c r="Q30" i="1" s="1"/>
  <c r="AA26" i="1" s="1"/>
  <c r="N33" i="1"/>
  <c r="Q33" i="1" s="1"/>
  <c r="AD26" i="1" s="1"/>
  <c r="C50" i="1"/>
  <c r="C55" i="1" l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<sst xmlns="http://schemas.openxmlformats.org/spreadsheetml/2006/main" count="48" uniqueCount="22">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</sst>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V3" sqref="V3:W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B3">
        <v>20.1191</v>
      </c>
      <c r="C3">
        <v>1.1227</v>
      </c>
      <c r="E3" s="1">
        <v>131</v>
      </c>
      <c r="I3" s="1">
        <v>131</v>
      </c>
      <c r="J3">
        <v>18.6889</v>
      </c>
      <c r="K3">
        <v>1.4807999999999999</v>
      </c>
      <c r="M3" s="1">
        <v>131</v>
      </c>
      <c r="N3">
        <v>21.191700000000001</v>
      </c>
      <c r="O3">
        <v>1.3392999999999999</v>
      </c>
      <c r="Q3" s="1">
        <v>131</v>
      </c>
      <c r="R3">
        <v>18.1206</v>
      </c>
      <c r="S3">
        <v>1.6</v>
      </c>
      <c r="U3" s="1">
        <v>131</v>
      </c>
      <c r="Y3" s="1">
        <v>131</v>
      </c>
      <c r="AC3" s="1">
        <v>131</v>
      </c>
      <c r="AD3">
        <v>19.1739</v>
      </c>
      <c r="AE3">
        <v>1.5774999999999999</v>
      </c>
    </row>
    <row r="4" spans="1:31" x14ac:dyDescent="0.25">
      <c r="A4" s="1">
        <v>0.1</v>
      </c>
      <c r="C4">
        <v>1.8475999999999999</v>
      </c>
      <c r="E4" s="1">
        <v>0.1</v>
      </c>
      <c r="I4" s="1">
        <v>0.1</v>
      </c>
      <c r="J4">
        <v>15.251899999999999</v>
      </c>
      <c r="K4">
        <v>1.4914000000000001</v>
      </c>
      <c r="M4" s="1">
        <v>0.1</v>
      </c>
      <c r="N4">
        <v>16.974299999999999</v>
      </c>
      <c r="O4">
        <v>1.6694</v>
      </c>
      <c r="Q4" s="1">
        <v>0.1</v>
      </c>
      <c r="R4">
        <v>18.397500000000001</v>
      </c>
      <c r="U4" s="1">
        <v>0.1</v>
      </c>
      <c r="Y4" s="1">
        <v>0.1</v>
      </c>
      <c r="AC4" s="1">
        <v>0.1</v>
      </c>
      <c r="AD4">
        <v>20.848400000000002</v>
      </c>
      <c r="AE4">
        <v>1.0502</v>
      </c>
    </row>
    <row r="5" spans="1:31" x14ac:dyDescent="0.25">
      <c r="A5" s="1">
        <v>0.2</v>
      </c>
      <c r="B5">
        <v>14.788399999999999</v>
      </c>
      <c r="C5">
        <v>1.3562000000000001</v>
      </c>
      <c r="E5" s="1">
        <v>0.2</v>
      </c>
      <c r="I5" s="1">
        <v>0.2</v>
      </c>
      <c r="J5">
        <v>20.983699999999999</v>
      </c>
      <c r="K5">
        <v>1.6324000000000001</v>
      </c>
      <c r="M5" s="1">
        <v>0.2</v>
      </c>
      <c r="N5">
        <v>14.9331</v>
      </c>
      <c r="O5">
        <v>1.3822000000000001</v>
      </c>
      <c r="Q5" s="1">
        <v>0.2</v>
      </c>
      <c r="R5">
        <v>20.787700000000001</v>
      </c>
      <c r="S5">
        <v>1.9581999999999999</v>
      </c>
      <c r="U5" s="1">
        <v>0.2</v>
      </c>
      <c r="Y5" s="1">
        <v>0.2</v>
      </c>
      <c r="AC5" s="1">
        <v>0.2</v>
      </c>
      <c r="AD5">
        <v>16.224</v>
      </c>
      <c r="AE5">
        <v>1.3223</v>
      </c>
    </row>
    <row r="6" spans="1:31" x14ac:dyDescent="0.25">
      <c r="A6" s="1">
        <v>0.3</v>
      </c>
      <c r="B6">
        <v>20.922599999999999</v>
      </c>
      <c r="C6">
        <v>1.7983</v>
      </c>
      <c r="E6" s="1">
        <v>0.3</v>
      </c>
      <c r="I6" s="1">
        <v>0.3</v>
      </c>
      <c r="J6">
        <v>15.367699999999999</v>
      </c>
      <c r="K6">
        <v>1.7058</v>
      </c>
      <c r="M6" s="1">
        <v>0.3</v>
      </c>
      <c r="N6">
        <v>13.098599999999999</v>
      </c>
      <c r="O6">
        <v>1.1980999999999999</v>
      </c>
      <c r="Q6" s="1">
        <v>0.3</v>
      </c>
      <c r="R6">
        <v>17.036799999999999</v>
      </c>
      <c r="S6">
        <v>1.6449</v>
      </c>
      <c r="U6" s="1">
        <v>0.3</v>
      </c>
      <c r="Y6" s="1">
        <v>0.3</v>
      </c>
      <c r="AC6" s="1">
        <v>0.3</v>
      </c>
      <c r="AD6">
        <v>13.418799999999999</v>
      </c>
      <c r="AE6">
        <v>1.1014999999999999</v>
      </c>
    </row>
    <row r="7" spans="1:31" x14ac:dyDescent="0.25">
      <c r="A7" s="1">
        <v>0.4</v>
      </c>
      <c r="B7">
        <v>17.994900000000001</v>
      </c>
      <c r="C7">
        <v>1.3907</v>
      </c>
      <c r="E7" s="1">
        <v>0.4</v>
      </c>
      <c r="I7" s="1">
        <v>0.4</v>
      </c>
      <c r="J7">
        <v>11.9763</v>
      </c>
      <c r="K7">
        <v>1.7427999999999999</v>
      </c>
      <c r="M7" s="1">
        <v>0.4</v>
      </c>
      <c r="N7">
        <v>19.3324</v>
      </c>
      <c r="O7">
        <v>1.2670999999999999</v>
      </c>
      <c r="Q7" s="1">
        <v>0.4</v>
      </c>
      <c r="R7">
        <v>15.437900000000001</v>
      </c>
      <c r="S7">
        <v>1.1289</v>
      </c>
      <c r="U7" s="1">
        <v>0.4</v>
      </c>
      <c r="Y7" s="1">
        <v>0.4</v>
      </c>
      <c r="AC7" s="1">
        <v>0.4</v>
      </c>
      <c r="AD7">
        <v>11.632400000000001</v>
      </c>
      <c r="AE7">
        <v>1.5027999999999999</v>
      </c>
    </row>
    <row r="8" spans="1:31" x14ac:dyDescent="0.25">
      <c r="A8" s="1">
        <v>0.5</v>
      </c>
      <c r="B8">
        <v>14.152100000000001</v>
      </c>
      <c r="C8">
        <v>2.2328000000000001</v>
      </c>
      <c r="E8" s="1">
        <v>0.5</v>
      </c>
      <c r="I8" s="1">
        <v>0.5</v>
      </c>
      <c r="J8">
        <v>22.279299999999999</v>
      </c>
      <c r="K8">
        <v>1.4873000000000001</v>
      </c>
      <c r="M8" s="1">
        <v>0.5</v>
      </c>
      <c r="N8">
        <v>20.549800000000001</v>
      </c>
      <c r="O8">
        <v>0.94069999999999998</v>
      </c>
      <c r="Q8" s="1">
        <v>0.5</v>
      </c>
      <c r="R8">
        <v>19.529699999999998</v>
      </c>
      <c r="S8">
        <v>0.65469999999999995</v>
      </c>
      <c r="U8" s="1">
        <v>0.5</v>
      </c>
      <c r="Y8" s="1">
        <v>0.5</v>
      </c>
      <c r="AC8" s="1">
        <v>0.5</v>
      </c>
      <c r="AE8">
        <v>1.2397</v>
      </c>
    </row>
    <row r="9" spans="1:31" x14ac:dyDescent="0.25">
      <c r="A9" s="1">
        <v>0.6</v>
      </c>
      <c r="B9">
        <v>10.1669</v>
      </c>
      <c r="C9">
        <v>1.7867999999999999</v>
      </c>
      <c r="E9" s="1">
        <v>0.6</v>
      </c>
      <c r="I9" s="1">
        <v>0.6</v>
      </c>
      <c r="J9">
        <v>15.103199999999999</v>
      </c>
      <c r="K9">
        <v>1.9377</v>
      </c>
      <c r="M9" s="1">
        <v>0.6</v>
      </c>
      <c r="N9">
        <v>21.722999999999999</v>
      </c>
      <c r="O9">
        <v>1.5972</v>
      </c>
      <c r="Q9" s="1">
        <v>0.6</v>
      </c>
      <c r="R9">
        <v>12.1211</v>
      </c>
      <c r="S9">
        <v>1.2452000000000001</v>
      </c>
      <c r="U9" s="1">
        <v>0.6</v>
      </c>
      <c r="Y9" s="1">
        <v>0.6</v>
      </c>
      <c r="AC9" s="1">
        <v>0.6</v>
      </c>
      <c r="AD9">
        <v>14.327299999999999</v>
      </c>
      <c r="AE9">
        <v>1.2537</v>
      </c>
    </row>
    <row r="10" spans="1:31" x14ac:dyDescent="0.25">
      <c r="A10" s="1">
        <v>0.7</v>
      </c>
      <c r="B10">
        <v>10.6846</v>
      </c>
      <c r="C10">
        <v>0.85909999999999997</v>
      </c>
      <c r="E10" s="1">
        <v>0.7</v>
      </c>
      <c r="I10" s="1">
        <v>0.7</v>
      </c>
      <c r="J10">
        <v>22.7684</v>
      </c>
      <c r="K10">
        <v>1.0663</v>
      </c>
      <c r="M10" s="1">
        <v>0.7</v>
      </c>
      <c r="N10">
        <v>20.497</v>
      </c>
      <c r="O10">
        <v>1.4381999999999999</v>
      </c>
      <c r="Q10" s="1">
        <v>0.7</v>
      </c>
      <c r="R10">
        <v>15.8279</v>
      </c>
      <c r="S10">
        <v>1.3889</v>
      </c>
      <c r="U10" s="1">
        <v>0.7</v>
      </c>
      <c r="Y10" s="1">
        <v>0.7</v>
      </c>
      <c r="AC10" s="1">
        <v>0.7</v>
      </c>
      <c r="AD10">
        <v>18.924700000000001</v>
      </c>
      <c r="AE10">
        <v>1.0998000000000001</v>
      </c>
    </row>
    <row r="11" spans="1:31" x14ac:dyDescent="0.25">
      <c r="A11" s="1">
        <v>0.8</v>
      </c>
      <c r="B11">
        <v>12.405099999999999</v>
      </c>
      <c r="C11">
        <v>2.5988000000000002</v>
      </c>
      <c r="E11" s="1">
        <v>0.8</v>
      </c>
      <c r="I11" s="1">
        <v>0.8</v>
      </c>
      <c r="J11">
        <v>24.111799999999999</v>
      </c>
      <c r="K11">
        <v>0.9637</v>
      </c>
      <c r="M11" s="1">
        <v>0.8</v>
      </c>
      <c r="N11">
        <v>11.480700000000001</v>
      </c>
      <c r="O11">
        <v>0.91169999999999995</v>
      </c>
      <c r="Q11" s="1">
        <v>0.8</v>
      </c>
      <c r="R11">
        <v>17.276399999999999</v>
      </c>
      <c r="S11">
        <v>1.7173</v>
      </c>
      <c r="U11" s="1">
        <v>0.8</v>
      </c>
      <c r="Y11" s="1">
        <v>0.8</v>
      </c>
      <c r="AC11" s="1">
        <v>0.8</v>
      </c>
      <c r="AD11">
        <v>18.517399999999999</v>
      </c>
      <c r="AE11">
        <v>1.4015</v>
      </c>
    </row>
    <row r="12" spans="1:31" x14ac:dyDescent="0.25">
      <c r="A12" s="1">
        <v>0.9</v>
      </c>
      <c r="B12">
        <v>12.367100000000001</v>
      </c>
      <c r="C12">
        <v>1.3429</v>
      </c>
      <c r="E12" s="1">
        <v>0.9</v>
      </c>
      <c r="I12" s="1">
        <v>0.9</v>
      </c>
      <c r="J12">
        <v>19.176200000000001</v>
      </c>
      <c r="K12">
        <v>1.4815</v>
      </c>
      <c r="M12" s="1">
        <v>0.9</v>
      </c>
      <c r="N12">
        <v>19.720700000000001</v>
      </c>
      <c r="O12">
        <v>0.83989999999999998</v>
      </c>
      <c r="Q12" s="1">
        <v>0.9</v>
      </c>
      <c r="R12">
        <v>15.791399999999999</v>
      </c>
      <c r="S12">
        <v>1.6595</v>
      </c>
      <c r="U12" s="1">
        <v>0.9</v>
      </c>
      <c r="Y12" s="1">
        <v>0.9</v>
      </c>
      <c r="AC12" s="1">
        <v>0.9</v>
      </c>
      <c r="AD12">
        <v>12.9938</v>
      </c>
      <c r="AE12">
        <v>1.1297999999999999</v>
      </c>
    </row>
    <row r="13" spans="1:31" x14ac:dyDescent="0.25">
      <c r="A13" s="1">
        <v>1</v>
      </c>
      <c r="B13">
        <v>10.876200000000001</v>
      </c>
      <c r="C13">
        <v>1.9705999999999999</v>
      </c>
      <c r="E13" s="1">
        <v>1</v>
      </c>
      <c r="I13" s="1">
        <v>1</v>
      </c>
      <c r="J13">
        <v>26.870799999999999</v>
      </c>
      <c r="K13">
        <v>1.6823999999999999</v>
      </c>
      <c r="M13" s="1">
        <v>1</v>
      </c>
      <c r="N13">
        <v>19.307200000000002</v>
      </c>
      <c r="O13">
        <v>1.7139</v>
      </c>
      <c r="Q13" s="1">
        <v>1</v>
      </c>
      <c r="R13">
        <v>18.380700000000001</v>
      </c>
      <c r="S13">
        <v>1.6017999999999999</v>
      </c>
      <c r="U13" s="1">
        <v>1</v>
      </c>
      <c r="Y13" s="1">
        <v>1</v>
      </c>
      <c r="AC13" s="1">
        <v>1</v>
      </c>
      <c r="AD13">
        <v>18.0717</v>
      </c>
      <c r="AE13">
        <v>0.70469999999999999</v>
      </c>
    </row>
    <row r="15" spans="1:31" x14ac:dyDescent="0.25">
      <c r="A15" t="s">
        <v>7</v>
      </c>
      <c r="B15">
        <f>AVERAGE(B4:B13)</f>
        <v>13.817544444444446</v>
      </c>
      <c r="C15">
        <f>AVERAGE(C4:C13)</f>
        <v>1.7183800000000002</v>
      </c>
      <c r="F15" t="e">
        <f>AVERAGE(F4:F13)</f>
        <v>#DIV/0!</v>
      </c>
      <c r="G15" t="e">
        <f>AVERAGE(G4:G13)</f>
        <v>#DIV/0!</v>
      </c>
      <c r="J15">
        <f>AVERAGE(J4:J13)</f>
        <v>19.388929999999998</v>
      </c>
      <c r="K15">
        <f>AVERAGE(K4:K13)</f>
        <v>1.5191299999999999</v>
      </c>
      <c r="N15">
        <f>AVERAGE(N4:N13)</f>
        <v>17.761680000000002</v>
      </c>
      <c r="O15">
        <f>AVERAGE(O4:O13)</f>
        <v>1.2958400000000001</v>
      </c>
      <c r="R15">
        <f>AVERAGE(R4:R13)</f>
        <v>17.058710000000001</v>
      </c>
      <c r="S15">
        <f>AVERAGE(S4:S13)</f>
        <v>1.4443777777777775</v>
      </c>
      <c r="V15" t="e">
        <f>AVERAGE(V4:V13)</f>
        <v>#DIV/0!</v>
      </c>
      <c r="W15" t="e">
        <f>AVERAGE(W4:W13)</f>
        <v>#DIV/0!</v>
      </c>
      <c r="Z15" t="e">
        <f>AVERAGE(Z4:Z13)</f>
        <v>#DIV/0!</v>
      </c>
      <c r="AA15" t="e">
        <f>AVERAGE(AA4:AA13)</f>
        <v>#DIV/0!</v>
      </c>
      <c r="AD15">
        <f>AVERAGE(AD4:AD13)</f>
        <v>16.106499999999997</v>
      </c>
      <c r="AE15">
        <f>AVERAGE(AE4:AE13)</f>
        <v>1.1806000000000001</v>
      </c>
    </row>
    <row r="16" spans="1:31" x14ac:dyDescent="0.25">
      <c r="A16" t="s">
        <v>8</v>
      </c>
      <c r="B16">
        <f>STDEV(B4:B13)</f>
        <v>3.6207637851395007</v>
      </c>
      <c r="C16">
        <f>STDEV(C4:C13)</f>
        <v>0.49989381494695617</v>
      </c>
      <c r="F16" t="e">
        <f>STDEV(F4:F13)</f>
        <v>#DIV/0!</v>
      </c>
      <c r="G16" t="e">
        <f>STDEV(G4:G13)</f>
        <v>#DIV/0!</v>
      </c>
      <c r="J16">
        <f>STDEV(J4:J13)</f>
        <v>4.7986960548442452</v>
      </c>
      <c r="K16">
        <f>STDEV(K4:K13)</f>
        <v>0.30116765375230325</v>
      </c>
      <c r="N16">
        <f>STDEV(N4:N13)</f>
        <v>3.4873908498411206</v>
      </c>
      <c r="O16">
        <f>STDEV(O4:O13)</f>
        <v>0.32055712682072074</v>
      </c>
      <c r="R16">
        <f>STDEV(R4:R13)</f>
        <v>2.4432907833720914</v>
      </c>
      <c r="S16">
        <f>STDEV(S4:S13)</f>
        <v>0.38981327189366616</v>
      </c>
      <c r="V16" t="e">
        <f>STDEV(V4:V13)</f>
        <v>#DIV/0!</v>
      </c>
      <c r="W16" t="e">
        <f>STDEV(W4:W13)</f>
        <v>#DIV/0!</v>
      </c>
      <c r="Z16" t="e">
        <f>STDEV(Z4:Z13)</f>
        <v>#DIV/0!</v>
      </c>
      <c r="AA16" t="e">
        <f>STDEV(AA4:AA13)</f>
        <v>#DIV/0!</v>
      </c>
      <c r="AD16">
        <f>STDEV(AD4:AD13)</f>
        <v>3.1664625171474992</v>
      </c>
      <c r="AE16">
        <f>STDEV(AE4:AE13)</f>
        <v>0.22120277776033631</v>
      </c>
    </row>
    <row r="17" spans="1:42" x14ac:dyDescent="0.25">
      <c r="A17" t="s">
        <v>9</v>
      </c>
      <c r="B17">
        <f>2*B16</f>
        <v>7.2415275702790014</v>
      </c>
      <c r="C17">
        <f>2*C16</f>
        <v>0.99978762989391234</v>
      </c>
      <c r="F17" t="e">
        <f>2*F16</f>
        <v>#DIV/0!</v>
      </c>
      <c r="G17" t="e">
        <f>2*G16</f>
        <v>#DIV/0!</v>
      </c>
      <c r="J17">
        <f>2*J16</f>
        <v>9.5973921096884904</v>
      </c>
      <c r="K17">
        <f>2*K16</f>
        <v>0.60233530750460651</v>
      </c>
      <c r="N17">
        <f>2*N16</f>
        <v>6.9747816996822412</v>
      </c>
      <c r="O17">
        <f>2*O16</f>
        <v>0.64111425364144148</v>
      </c>
      <c r="R17">
        <f>2*R16</f>
        <v>4.8865815667441828</v>
      </c>
      <c r="S17">
        <f>2*S16</f>
        <v>0.77962654378733232</v>
      </c>
      <c r="V17" t="e">
        <f>2*V16</f>
        <v>#DIV/0!</v>
      </c>
      <c r="W17" t="e">
        <f>2*W16</f>
        <v>#DIV/0!</v>
      </c>
      <c r="Z17" t="e">
        <f>2*Z16</f>
        <v>#DIV/0!</v>
      </c>
      <c r="AA17" t="e">
        <f>2*AA16</f>
        <v>#DIV/0!</v>
      </c>
      <c r="AD17">
        <f>2*AD16</f>
        <v>6.3329250342949983</v>
      </c>
      <c r="AE17">
        <f>2*AE16</f>
        <v>0.44240555552067262</v>
      </c>
    </row>
    <row r="18" spans="1:42" x14ac:dyDescent="0.25">
      <c r="A18" t="s">
        <v>10</v>
      </c>
      <c r="B18">
        <f>B15+B17</f>
        <v>21.059072014723448</v>
      </c>
      <c r="C18">
        <f>C15+C17</f>
        <v>2.7181676298939124</v>
      </c>
      <c r="F18" t="e">
        <f>F15+F17</f>
        <v>#DIV/0!</v>
      </c>
      <c r="G18" t="e">
        <f>G15+G17</f>
        <v>#DIV/0!</v>
      </c>
      <c r="J18">
        <f>J15+J17</f>
        <v>28.986322109688487</v>
      </c>
      <c r="K18">
        <f>K15+K17</f>
        <v>2.1214653075046064</v>
      </c>
      <c r="N18">
        <f>N15+N17</f>
        <v>24.736461699682245</v>
      </c>
      <c r="O18">
        <f>O15+O17</f>
        <v>1.9369542536414417</v>
      </c>
      <c r="R18">
        <f>R15+R17</f>
        <v>21.945291566744185</v>
      </c>
      <c r="S18">
        <f>S15+S17</f>
        <v>2.22400432156511</v>
      </c>
      <c r="V18" t="e">
        <f>V15+V17</f>
        <v>#DIV/0!</v>
      </c>
      <c r="W18" t="e">
        <f>W15+W17</f>
        <v>#DIV/0!</v>
      </c>
      <c r="Z18" t="e">
        <f>Z15+Z17</f>
        <v>#DIV/0!</v>
      </c>
      <c r="AA18" t="e">
        <f>AA15+AA17</f>
        <v>#DIV/0!</v>
      </c>
      <c r="AD18">
        <f>AD15+AD17</f>
        <v>22.439425034294995</v>
      </c>
      <c r="AE18">
        <f>AE15+AE17</f>
        <v>1.6230055555206726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19.458840000000002</v>
      </c>
      <c r="K26">
        <f t="shared" ref="K26:K36" si="1">AVERAGE(C3,G3,K3,O3,S3,W3,AA3,AE3)</f>
        <v>1.4240599999999999</v>
      </c>
      <c r="N26">
        <f>J27-J26</f>
        <v>-1.5908150000000028</v>
      </c>
      <c r="O26">
        <f>K27-K26</f>
        <v>9.059000000000017E-2</v>
      </c>
      <c r="P26" s="1">
        <v>0.1</v>
      </c>
      <c r="Q26">
        <f>N26/J26*100</f>
        <v>-8.1752817742476047</v>
      </c>
      <c r="R26">
        <f>O26/K26*100</f>
        <v>6.3613892673061656</v>
      </c>
      <c r="U26">
        <f>J26</f>
        <v>19.458840000000002</v>
      </c>
      <c r="V26">
        <f>K26</f>
        <v>1.4240599999999999</v>
      </c>
      <c r="W26">
        <f>Q26</f>
        <v>-8.1752817742476047</v>
      </c>
      <c r="X26">
        <f>Q27</f>
        <v>-9.8436494672858341</v>
      </c>
      <c r="Y26">
        <f>Q28</f>
        <v>-17.93498481923897</v>
      </c>
      <c r="Z26">
        <f>Q29</f>
        <v>-21.502103928086154</v>
      </c>
      <c r="AA26">
        <f>Q30</f>
        <v>-1.7016173625971742</v>
      </c>
      <c r="AB26">
        <f>Q31</f>
        <v>-24.516055427764467</v>
      </c>
      <c r="AC26">
        <f>Q32</f>
        <v>-8.830536660972605</v>
      </c>
      <c r="AD26">
        <f>Q33</f>
        <v>-13.878319570950801</v>
      </c>
      <c r="AE26">
        <f>Q34</f>
        <v>-17.724592010623439</v>
      </c>
      <c r="AF26">
        <f>Q35</f>
        <v>-3.8929350362097792</v>
      </c>
      <c r="AG26">
        <f>R26</f>
        <v>6.3613892673061656</v>
      </c>
      <c r="AH26">
        <f>R27</f>
        <v>7.4575509458871174</v>
      </c>
      <c r="AI26">
        <f>R28</f>
        <v>4.6107607825513011</v>
      </c>
      <c r="AJ26">
        <f>R29</f>
        <v>-1.2359029816159475</v>
      </c>
      <c r="AK26">
        <f>R30</f>
        <v>-7.9364633512632832</v>
      </c>
      <c r="AL26">
        <f>R31</f>
        <v>9.8352597502914421</v>
      </c>
      <c r="AM26">
        <f>R32</f>
        <v>-17.808238416920641</v>
      </c>
      <c r="AN26">
        <f>R33</f>
        <v>6.6387652205665546</v>
      </c>
      <c r="AO26">
        <f>R34</f>
        <v>-9.3633695209471526</v>
      </c>
      <c r="AP26">
        <f>R35</f>
        <v>7.7679311264974755</v>
      </c>
    </row>
    <row r="27" spans="1:42" x14ac:dyDescent="0.25">
      <c r="I27" s="1">
        <v>0.1</v>
      </c>
      <c r="J27">
        <f t="shared" si="0"/>
        <v>17.868024999999999</v>
      </c>
      <c r="K27">
        <f t="shared" si="1"/>
        <v>1.5146500000000001</v>
      </c>
      <c r="N27">
        <f>J28-J26</f>
        <v>-1.915460000000003</v>
      </c>
      <c r="O27">
        <f>K28-K26</f>
        <v>0.10620000000000007</v>
      </c>
      <c r="P27" s="1">
        <v>0.2</v>
      </c>
      <c r="Q27">
        <f>N27/J26*100</f>
        <v>-9.8436494672858341</v>
      </c>
      <c r="R27">
        <f>O27/K26*100</f>
        <v>7.4575509458871174</v>
      </c>
    </row>
    <row r="28" spans="1:42" x14ac:dyDescent="0.25">
      <c r="I28" s="1">
        <v>0.2</v>
      </c>
      <c r="J28">
        <f t="shared" si="0"/>
        <v>17.543379999999999</v>
      </c>
      <c r="K28">
        <f t="shared" si="1"/>
        <v>1.53026</v>
      </c>
      <c r="N28">
        <f>J29-J26</f>
        <v>-3.4899400000000007</v>
      </c>
      <c r="O28">
        <f>K29-K26</f>
        <v>6.5660000000000052E-2</v>
      </c>
      <c r="P28" s="1">
        <v>0.3</v>
      </c>
      <c r="Q28">
        <f>N28/J26*100</f>
        <v>-17.93498481923897</v>
      </c>
      <c r="R28">
        <f>O28/K26*100</f>
        <v>4.6107607825513011</v>
      </c>
    </row>
    <row r="29" spans="1:42" x14ac:dyDescent="0.25">
      <c r="I29" s="1">
        <v>0.3</v>
      </c>
      <c r="J29">
        <f t="shared" si="0"/>
        <v>15.968900000000001</v>
      </c>
      <c r="K29">
        <f t="shared" si="1"/>
        <v>1.4897199999999999</v>
      </c>
      <c r="N29">
        <f>J30-J26</f>
        <v>-4.1840600000000006</v>
      </c>
      <c r="O29">
        <f>K30-K26</f>
        <v>-1.760000000000006E-2</v>
      </c>
      <c r="P29" s="1">
        <v>0.4</v>
      </c>
      <c r="Q29">
        <f>N29/J26*100</f>
        <v>-21.502103928086154</v>
      </c>
      <c r="R29">
        <f>O29/K26*100</f>
        <v>-1.2359029816159475</v>
      </c>
    </row>
    <row r="30" spans="1:42" x14ac:dyDescent="0.25">
      <c r="I30" s="1">
        <v>0.4</v>
      </c>
      <c r="J30">
        <f t="shared" si="0"/>
        <v>15.274780000000002</v>
      </c>
      <c r="K30">
        <f t="shared" si="1"/>
        <v>1.4064599999999998</v>
      </c>
      <c r="N30">
        <f>J31-J26</f>
        <v>-0.33111500000000404</v>
      </c>
      <c r="O30">
        <f>K31-K26</f>
        <v>-0.1130199999999999</v>
      </c>
      <c r="P30" s="1">
        <v>0.5</v>
      </c>
      <c r="Q30">
        <f>N30/J26*100</f>
        <v>-1.7016173625971742</v>
      </c>
      <c r="R30">
        <f>O30/K26*100</f>
        <v>-7.9364633512632832</v>
      </c>
    </row>
    <row r="31" spans="1:42" x14ac:dyDescent="0.25">
      <c r="I31" s="1">
        <v>0.5</v>
      </c>
      <c r="J31">
        <f t="shared" si="0"/>
        <v>19.127724999999998</v>
      </c>
      <c r="K31">
        <f t="shared" si="1"/>
        <v>1.31104</v>
      </c>
      <c r="N31">
        <f>J32-J26</f>
        <v>-4.770540000000004</v>
      </c>
      <c r="O31">
        <f>K32-K26</f>
        <v>0.1400600000000003</v>
      </c>
      <c r="P31" s="1">
        <v>0.6</v>
      </c>
      <c r="Q31">
        <f>N31/J26*100</f>
        <v>-24.516055427764467</v>
      </c>
      <c r="R31">
        <f>O31/K26*100</f>
        <v>9.8352597502914421</v>
      </c>
    </row>
    <row r="32" spans="1:42" x14ac:dyDescent="0.25">
      <c r="I32" s="1">
        <v>0.6</v>
      </c>
      <c r="J32">
        <f t="shared" si="0"/>
        <v>14.688299999999998</v>
      </c>
      <c r="K32">
        <f t="shared" si="1"/>
        <v>1.5641200000000002</v>
      </c>
      <c r="N32">
        <f>J33-J26</f>
        <v>-1.7183200000000021</v>
      </c>
      <c r="O32">
        <f>K33-K26</f>
        <v>-0.25360000000000005</v>
      </c>
      <c r="P32" s="1">
        <v>0.7</v>
      </c>
      <c r="Q32">
        <f>N32/J26*100</f>
        <v>-8.830536660972605</v>
      </c>
      <c r="R32">
        <f>O32/K26*100</f>
        <v>-17.808238416920641</v>
      </c>
    </row>
    <row r="33" spans="1:18" x14ac:dyDescent="0.25">
      <c r="I33" s="1">
        <v>0.7</v>
      </c>
      <c r="J33">
        <f t="shared" si="0"/>
        <v>17.74052</v>
      </c>
      <c r="K33">
        <f t="shared" si="1"/>
        <v>1.1704599999999998</v>
      </c>
      <c r="N33">
        <f>J34-J26</f>
        <v>-2.700560000000003</v>
      </c>
      <c r="O33">
        <f>K34-K26</f>
        <v>9.4540000000000068E-2</v>
      </c>
      <c r="P33" s="1">
        <v>0.8</v>
      </c>
      <c r="Q33">
        <f>N33/J26*100</f>
        <v>-13.878319570950801</v>
      </c>
      <c r="R33">
        <f>O33/K26*100</f>
        <v>6.6387652205665546</v>
      </c>
    </row>
    <row r="34" spans="1:18" x14ac:dyDescent="0.25">
      <c r="I34" s="1">
        <v>0.8</v>
      </c>
      <c r="J34">
        <f t="shared" si="0"/>
        <v>16.758279999999999</v>
      </c>
      <c r="K34">
        <f t="shared" si="1"/>
        <v>1.5185999999999999</v>
      </c>
      <c r="N34">
        <f>J35-J26</f>
        <v>-3.4489999999999981</v>
      </c>
      <c r="O34">
        <f>K35-K26</f>
        <v>-0.13334000000000001</v>
      </c>
      <c r="P34" s="1">
        <v>0.9</v>
      </c>
      <c r="Q34">
        <f>N34/J26*100</f>
        <v>-17.724592010623439</v>
      </c>
      <c r="R34">
        <f>O34/K26*100</f>
        <v>-9.3633695209471526</v>
      </c>
    </row>
    <row r="35" spans="1:18" x14ac:dyDescent="0.25">
      <c r="I35" s="1">
        <v>0.9</v>
      </c>
      <c r="J35">
        <f t="shared" si="0"/>
        <v>16.009840000000004</v>
      </c>
      <c r="K35">
        <f t="shared" si="1"/>
        <v>1.2907199999999999</v>
      </c>
      <c r="N35">
        <f>J36-J26</f>
        <v>-0.75752000000000308</v>
      </c>
      <c r="O35">
        <f>K36-K26</f>
        <v>0.11061999999999994</v>
      </c>
      <c r="P35" s="1">
        <v>1</v>
      </c>
      <c r="Q35">
        <f>N35/J26*100</f>
        <v>-3.8929350362097792</v>
      </c>
      <c r="R35">
        <f>O35/K26*100</f>
        <v>7.7679311264974755</v>
      </c>
    </row>
    <row r="36" spans="1:18" x14ac:dyDescent="0.25">
      <c r="I36" s="1">
        <v>1</v>
      </c>
      <c r="J36">
        <f t="shared" si="0"/>
        <v>18.701319999999999</v>
      </c>
      <c r="K36">
        <f t="shared" si="1"/>
        <v>1.5346799999999998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20.1191</v>
      </c>
      <c r="C41">
        <f>C3</f>
        <v>1.1227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18.6889</v>
      </c>
      <c r="C43">
        <f>K3</f>
        <v>1.4807999999999999</v>
      </c>
    </row>
    <row r="44" spans="1:18" x14ac:dyDescent="0.25">
      <c r="A44" s="1">
        <v>4</v>
      </c>
      <c r="B44">
        <f>N3</f>
        <v>21.191700000000001</v>
      </c>
      <c r="C44">
        <f>O3</f>
        <v>1.3392999999999999</v>
      </c>
    </row>
    <row r="45" spans="1:18" x14ac:dyDescent="0.25">
      <c r="A45" s="1">
        <v>5</v>
      </c>
      <c r="B45">
        <f>R3</f>
        <v>18.1206</v>
      </c>
      <c r="C45">
        <f>S3</f>
        <v>1.6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19.1739</v>
      </c>
      <c r="C48">
        <f>AE3</f>
        <v>1.5774999999999999</v>
      </c>
    </row>
    <row r="50" spans="1:3" x14ac:dyDescent="0.25">
      <c r="A50" t="s">
        <v>19</v>
      </c>
      <c r="B50">
        <f>AVERAGE(B41:B48)</f>
        <v>12.161775</v>
      </c>
      <c r="C50">
        <f>AVERAGE(C41:C48)</f>
        <v>0.89003749999999993</v>
      </c>
    </row>
    <row r="51" spans="1:3" x14ac:dyDescent="0.25">
      <c r="A51" t="s">
        <v>8</v>
      </c>
      <c r="B51">
        <f>STDEV(B41:B48)</f>
        <v>10.112691695340068</v>
      </c>
      <c r="C51">
        <f>STDEV(C41:C48)</f>
        <v>0.75196130777644221</v>
      </c>
    </row>
    <row r="52" spans="1:3" x14ac:dyDescent="0.25">
      <c r="A52" t="s">
        <v>20</v>
      </c>
      <c r="B52">
        <f>1.5*B51</f>
        <v>15.169037543010102</v>
      </c>
      <c r="C52">
        <f>1.5*C51</f>
        <v>1.1279419616646633</v>
      </c>
    </row>
    <row r="53" spans="1:3" x14ac:dyDescent="0.25">
      <c r="A53" t="s">
        <v>9</v>
      </c>
      <c r="B53">
        <f>2*B51</f>
        <v>20.225383390680136</v>
      </c>
      <c r="C53">
        <f>2*C51</f>
        <v>1.5039226155528844</v>
      </c>
    </row>
    <row r="54" spans="1:3" x14ac:dyDescent="0.25">
      <c r="A54" t="s">
        <v>21</v>
      </c>
      <c r="B54">
        <f>B50+B52</f>
        <v>27.330812543010104</v>
      </c>
      <c r="C54">
        <f>C50+C52</f>
        <v>2.0179794616646634</v>
      </c>
    </row>
    <row r="55" spans="1:3" x14ac:dyDescent="0.25">
      <c r="A55" t="s">
        <v>10</v>
      </c>
      <c r="B55">
        <f>B50+B53</f>
        <v>32.387158390680135</v>
      </c>
      <c r="C55">
        <f>C50+C53</f>
        <v>2.3939601155528845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2015-03-18T02:54:51Z</dcterms:created>
  <dcterms:modified xsi:type="dcterms:W3CDTF">2015-04-20T01:18:05Z</dcterms:modified>
</cp:coreProperties>
</file>