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17\131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D15" i="1"/>
  <c r="AA16" i="1"/>
  <c r="AA17" i="1" s="1"/>
  <c r="Z16" i="1"/>
  <c r="Z17" i="1" s="1"/>
  <c r="AA15" i="1"/>
  <c r="Z15" i="1"/>
  <c r="Z18" i="1" s="1"/>
  <c r="W16" i="1"/>
  <c r="W17" i="1" s="1"/>
  <c r="V16" i="1"/>
  <c r="V17" i="1" s="1"/>
  <c r="W15" i="1"/>
  <c r="V15" i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J15" i="1"/>
  <c r="G16" i="1"/>
  <c r="G17" i="1" s="1"/>
  <c r="F16" i="1"/>
  <c r="F17" i="1" s="1"/>
  <c r="G15" i="1"/>
  <c r="F15" i="1"/>
  <c r="C16" i="1"/>
  <c r="C17" i="1" s="1"/>
  <c r="B16" i="1"/>
  <c r="B17" i="1" s="1"/>
  <c r="C15" i="1"/>
  <c r="B15" i="1"/>
  <c r="B51" i="1" l="1"/>
  <c r="B53" i="1" s="1"/>
  <c r="C51" i="1"/>
  <c r="C52" i="1" s="1"/>
  <c r="AA18" i="1"/>
  <c r="O32" i="1"/>
  <c r="R32" i="1" s="1"/>
  <c r="AM26" i="1" s="1"/>
  <c r="O27" i="1"/>
  <c r="R27" i="1" s="1"/>
  <c r="AH26" i="1" s="1"/>
  <c r="AE18" i="1"/>
  <c r="W18" i="1"/>
  <c r="K18" i="1"/>
  <c r="J18" i="1"/>
  <c r="N33" i="1"/>
  <c r="Q33" i="1" s="1"/>
  <c r="AD26" i="1" s="1"/>
  <c r="G18" i="1"/>
  <c r="N32" i="1"/>
  <c r="Q32" i="1" s="1"/>
  <c r="AC26" i="1" s="1"/>
  <c r="O28" i="1"/>
  <c r="R28" i="1" s="1"/>
  <c r="AI26" i="1" s="1"/>
  <c r="O33" i="1"/>
  <c r="R33" i="1" s="1"/>
  <c r="AN26" i="1" s="1"/>
  <c r="O34" i="1"/>
  <c r="R34" i="1" s="1"/>
  <c r="AO26" i="1" s="1"/>
  <c r="O35" i="1"/>
  <c r="R35" i="1" s="1"/>
  <c r="AP26" i="1" s="1"/>
  <c r="N31" i="1"/>
  <c r="Q31" i="1" s="1"/>
  <c r="AB26" i="1" s="1"/>
  <c r="N29" i="1"/>
  <c r="Q29" i="1" s="1"/>
  <c r="Z26" i="1" s="1"/>
  <c r="B18" i="1"/>
  <c r="N26" i="1"/>
  <c r="Q26" i="1" s="1"/>
  <c r="W26" i="1" s="1"/>
  <c r="N34" i="1"/>
  <c r="Q34" i="1" s="1"/>
  <c r="AE26" i="1" s="1"/>
  <c r="O30" i="1"/>
  <c r="R30" i="1" s="1"/>
  <c r="AK26" i="1" s="1"/>
  <c r="O26" i="1"/>
  <c r="R26" i="1" s="1"/>
  <c r="AG26" i="1" s="1"/>
  <c r="C18" i="1"/>
  <c r="N27" i="1"/>
  <c r="Q27" i="1" s="1"/>
  <c r="X26" i="1" s="1"/>
  <c r="N35" i="1"/>
  <c r="Q35" i="1" s="1"/>
  <c r="AF26" i="1" s="1"/>
  <c r="O31" i="1"/>
  <c r="R31" i="1" s="1"/>
  <c r="AL26" i="1" s="1"/>
  <c r="F18" i="1"/>
  <c r="N18" i="1"/>
  <c r="V18" i="1"/>
  <c r="AD18" i="1"/>
  <c r="O29" i="1"/>
  <c r="R29" i="1" s="1"/>
  <c r="AJ26" i="1" s="1"/>
  <c r="B50" i="1"/>
  <c r="N30" i="1"/>
  <c r="Q30" i="1" s="1"/>
  <c r="AA26" i="1" s="1"/>
  <c r="U26" i="1"/>
  <c r="C50" i="1"/>
  <c r="B52" i="1" l="1"/>
  <c r="B54" i="1" s="1"/>
  <c r="C53" i="1"/>
  <c r="C55" i="1"/>
  <c r="C54" i="1"/>
  <c r="B5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<sst xmlns="http://schemas.openxmlformats.org/spreadsheetml/2006/main" count="48" uniqueCount="22">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</sst>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AD3" sqref="AD3:AE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E3" s="1">
        <v>131</v>
      </c>
      <c r="I3" s="1">
        <v>131</v>
      </c>
      <c r="J3">
        <v>10.555</v>
      </c>
      <c r="K3">
        <v>3.1038999999999999</v>
      </c>
      <c r="M3" s="1">
        <v>131</v>
      </c>
      <c r="N3">
        <v>14.000299999999999</v>
      </c>
      <c r="O3">
        <v>2.6151</v>
      </c>
      <c r="Q3" s="1">
        <v>131</v>
      </c>
      <c r="R3">
        <v>9.7958999999999996</v>
      </c>
      <c r="S3">
        <v>2.6476000000000002</v>
      </c>
      <c r="U3" s="1">
        <v>131</v>
      </c>
      <c r="V3">
        <v>15.3947</v>
      </c>
      <c r="W3">
        <v>2.6375000000000002</v>
      </c>
      <c r="Y3" s="1">
        <v>131</v>
      </c>
      <c r="AC3" s="1">
        <v>131</v>
      </c>
    </row>
    <row r="4" spans="1:31" x14ac:dyDescent="0.25">
      <c r="A4" s="1">
        <v>0.1</v>
      </c>
      <c r="E4" s="1">
        <v>0.1</v>
      </c>
      <c r="I4" s="1">
        <v>0.1</v>
      </c>
      <c r="J4">
        <v>12.787100000000001</v>
      </c>
      <c r="K4">
        <v>2.7839999999999998</v>
      </c>
      <c r="M4" s="1">
        <v>0.1</v>
      </c>
      <c r="N4">
        <v>18.684200000000001</v>
      </c>
      <c r="O4">
        <v>2.8485999999999998</v>
      </c>
      <c r="Q4" s="1">
        <v>0.1</v>
      </c>
      <c r="R4">
        <v>10.535</v>
      </c>
      <c r="S4">
        <v>2.4224000000000001</v>
      </c>
      <c r="U4" s="1">
        <v>0.1</v>
      </c>
      <c r="V4">
        <v>14.2445</v>
      </c>
      <c r="W4">
        <v>2.8498000000000001</v>
      </c>
      <c r="Y4" s="1">
        <v>0.1</v>
      </c>
      <c r="AC4" s="1">
        <v>0.1</v>
      </c>
    </row>
    <row r="5" spans="1:31" x14ac:dyDescent="0.25">
      <c r="A5" s="1">
        <v>0.2</v>
      </c>
      <c r="E5" s="1">
        <v>0.2</v>
      </c>
      <c r="I5" s="1">
        <v>0.2</v>
      </c>
      <c r="J5">
        <v>13.3058</v>
      </c>
      <c r="K5">
        <v>2.6446999999999998</v>
      </c>
      <c r="M5" s="1">
        <v>0.2</v>
      </c>
      <c r="N5">
        <v>10.7041</v>
      </c>
      <c r="O5">
        <v>2.605</v>
      </c>
      <c r="Q5" s="1">
        <v>0.2</v>
      </c>
      <c r="R5">
        <v>6.8780999999999999</v>
      </c>
      <c r="S5">
        <v>2.4140000000000001</v>
      </c>
      <c r="U5" s="1">
        <v>0.2</v>
      </c>
      <c r="V5">
        <v>14.803900000000001</v>
      </c>
      <c r="Y5" s="1">
        <v>0.2</v>
      </c>
      <c r="AC5" s="1">
        <v>0.2</v>
      </c>
    </row>
    <row r="6" spans="1:31" x14ac:dyDescent="0.25">
      <c r="A6" s="1">
        <v>0.3</v>
      </c>
      <c r="E6" s="1">
        <v>0.3</v>
      </c>
      <c r="I6" s="1">
        <v>0.3</v>
      </c>
      <c r="J6">
        <v>13.307499999999999</v>
      </c>
      <c r="K6">
        <v>2.3773</v>
      </c>
      <c r="M6" s="1">
        <v>0.3</v>
      </c>
      <c r="N6">
        <v>8.2528000000000006</v>
      </c>
      <c r="O6">
        <v>2.5762</v>
      </c>
      <c r="Q6" s="1">
        <v>0.3</v>
      </c>
      <c r="R6">
        <v>12.1028</v>
      </c>
      <c r="S6">
        <v>2.7505000000000002</v>
      </c>
      <c r="U6" s="1">
        <v>0.3</v>
      </c>
      <c r="W6">
        <v>2.6673</v>
      </c>
      <c r="Y6" s="1">
        <v>0.3</v>
      </c>
      <c r="AC6" s="1">
        <v>0.3</v>
      </c>
    </row>
    <row r="7" spans="1:31" x14ac:dyDescent="0.25">
      <c r="A7" s="1">
        <v>0.4</v>
      </c>
      <c r="E7" s="1">
        <v>0.4</v>
      </c>
      <c r="I7" s="1">
        <v>0.4</v>
      </c>
      <c r="J7">
        <v>15.585100000000001</v>
      </c>
      <c r="K7">
        <v>2.7905000000000002</v>
      </c>
      <c r="M7" s="1">
        <v>0.4</v>
      </c>
      <c r="N7">
        <v>22.900700000000001</v>
      </c>
      <c r="O7">
        <v>2.6469</v>
      </c>
      <c r="Q7" s="1">
        <v>0.4</v>
      </c>
      <c r="R7">
        <v>9.4652999999999992</v>
      </c>
      <c r="S7">
        <v>2.7757000000000001</v>
      </c>
      <c r="U7" s="1">
        <v>0.4</v>
      </c>
      <c r="V7">
        <v>17.989599999999999</v>
      </c>
      <c r="W7">
        <v>2.5773999999999999</v>
      </c>
      <c r="Y7" s="1">
        <v>0.4</v>
      </c>
      <c r="AC7" s="1">
        <v>0.4</v>
      </c>
    </row>
    <row r="8" spans="1:31" x14ac:dyDescent="0.25">
      <c r="A8" s="1">
        <v>0.5</v>
      </c>
      <c r="E8" s="1">
        <v>0.5</v>
      </c>
      <c r="I8" s="1">
        <v>0.5</v>
      </c>
      <c r="J8">
        <v>13.8866</v>
      </c>
      <c r="K8">
        <v>2.7431000000000001</v>
      </c>
      <c r="M8" s="1">
        <v>0.5</v>
      </c>
      <c r="O8">
        <v>2.9455</v>
      </c>
      <c r="Q8" s="1">
        <v>0.5</v>
      </c>
      <c r="R8">
        <v>20.359000000000002</v>
      </c>
      <c r="S8">
        <v>2.8115000000000001</v>
      </c>
      <c r="U8" s="1">
        <v>0.5</v>
      </c>
      <c r="V8">
        <v>15.834899999999999</v>
      </c>
      <c r="W8">
        <v>2.6349999999999998</v>
      </c>
      <c r="Y8" s="1">
        <v>0.5</v>
      </c>
      <c r="AC8" s="1">
        <v>0.5</v>
      </c>
    </row>
    <row r="9" spans="1:31" x14ac:dyDescent="0.25">
      <c r="A9" s="1">
        <v>0.6</v>
      </c>
      <c r="E9" s="1">
        <v>0.6</v>
      </c>
      <c r="I9" s="1">
        <v>0.6</v>
      </c>
      <c r="J9">
        <v>12.8269</v>
      </c>
      <c r="K9">
        <v>2.5962999999999998</v>
      </c>
      <c r="M9" s="1">
        <v>0.6</v>
      </c>
      <c r="N9">
        <v>14.5845</v>
      </c>
      <c r="O9">
        <v>2.4539</v>
      </c>
      <c r="Q9" s="1">
        <v>0.6</v>
      </c>
      <c r="R9">
        <v>24.367100000000001</v>
      </c>
      <c r="S9">
        <v>2.8315999999999999</v>
      </c>
      <c r="U9" s="1">
        <v>0.6</v>
      </c>
      <c r="V9">
        <v>14.135899999999999</v>
      </c>
      <c r="W9">
        <v>2.7959000000000001</v>
      </c>
      <c r="Y9" s="1">
        <v>0.6</v>
      </c>
      <c r="AC9" s="1">
        <v>0.6</v>
      </c>
    </row>
    <row r="10" spans="1:31" x14ac:dyDescent="0.25">
      <c r="A10" s="1">
        <v>0.7</v>
      </c>
      <c r="E10" s="1">
        <v>0.7</v>
      </c>
      <c r="I10" s="1">
        <v>0.7</v>
      </c>
      <c r="J10">
        <v>10.4765</v>
      </c>
      <c r="K10">
        <v>2.8227000000000002</v>
      </c>
      <c r="M10" s="1">
        <v>0.7</v>
      </c>
      <c r="N10">
        <v>12.948399999999999</v>
      </c>
      <c r="O10">
        <v>2.7309999999999999</v>
      </c>
      <c r="Q10" s="1">
        <v>0.7</v>
      </c>
      <c r="R10">
        <v>27.133700000000001</v>
      </c>
      <c r="S10">
        <v>2.6882000000000001</v>
      </c>
      <c r="U10" s="1">
        <v>0.7</v>
      </c>
      <c r="V10">
        <v>11.6241</v>
      </c>
      <c r="W10">
        <v>3.0301999999999998</v>
      </c>
      <c r="Y10" s="1">
        <v>0.7</v>
      </c>
      <c r="AC10" s="1">
        <v>0.7</v>
      </c>
    </row>
    <row r="11" spans="1:31" x14ac:dyDescent="0.25">
      <c r="A11" s="1">
        <v>0.8</v>
      </c>
      <c r="E11" s="1">
        <v>0.8</v>
      </c>
      <c r="I11" s="1">
        <v>0.8</v>
      </c>
      <c r="J11">
        <v>19.889800000000001</v>
      </c>
      <c r="K11">
        <v>2.8530000000000002</v>
      </c>
      <c r="M11" s="1">
        <v>0.8</v>
      </c>
      <c r="N11">
        <v>7.3661000000000003</v>
      </c>
      <c r="O11">
        <v>3.0457999999999998</v>
      </c>
      <c r="Q11" s="1">
        <v>0.8</v>
      </c>
      <c r="R11">
        <v>20.0017</v>
      </c>
      <c r="S11">
        <v>2.6987999999999999</v>
      </c>
      <c r="U11" s="1">
        <v>0.8</v>
      </c>
      <c r="V11">
        <v>11.856199999999999</v>
      </c>
      <c r="W11">
        <v>2.8473000000000002</v>
      </c>
      <c r="Y11" s="1">
        <v>0.8</v>
      </c>
      <c r="AC11" s="1">
        <v>0.8</v>
      </c>
    </row>
    <row r="12" spans="1:31" x14ac:dyDescent="0.25">
      <c r="A12" s="1">
        <v>0.9</v>
      </c>
      <c r="E12" s="1">
        <v>0.9</v>
      </c>
      <c r="I12" s="1">
        <v>0.9</v>
      </c>
      <c r="K12">
        <v>2.9298999999999999</v>
      </c>
      <c r="M12" s="1">
        <v>0.9</v>
      </c>
      <c r="N12">
        <v>9.3673000000000002</v>
      </c>
      <c r="O12">
        <v>2.7955999999999999</v>
      </c>
      <c r="Q12" s="1">
        <v>0.9</v>
      </c>
      <c r="R12">
        <v>18.3001</v>
      </c>
      <c r="S12">
        <v>2.3561000000000001</v>
      </c>
      <c r="U12" s="1">
        <v>0.9</v>
      </c>
      <c r="V12">
        <v>10.089600000000001</v>
      </c>
      <c r="W12">
        <v>2.4613999999999998</v>
      </c>
      <c r="Y12" s="1">
        <v>0.9</v>
      </c>
      <c r="AC12" s="1">
        <v>0.9</v>
      </c>
    </row>
    <row r="13" spans="1:31" x14ac:dyDescent="0.25">
      <c r="A13" s="1">
        <v>1</v>
      </c>
      <c r="E13" s="1">
        <v>1</v>
      </c>
      <c r="I13" s="1">
        <v>1</v>
      </c>
      <c r="J13">
        <v>20.483899999999998</v>
      </c>
      <c r="M13" s="1">
        <v>1</v>
      </c>
      <c r="N13">
        <v>11.3779</v>
      </c>
      <c r="O13">
        <v>2.5937000000000001</v>
      </c>
      <c r="Q13" s="1">
        <v>1</v>
      </c>
      <c r="R13">
        <v>14.789199999999999</v>
      </c>
      <c r="S13">
        <v>2.3155000000000001</v>
      </c>
      <c r="U13" s="1">
        <v>1</v>
      </c>
      <c r="V13">
        <v>14.482900000000001</v>
      </c>
      <c r="W13">
        <v>2.7159</v>
      </c>
      <c r="Y13" s="1">
        <v>1</v>
      </c>
      <c r="AC13" s="1">
        <v>1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 t="e">
        <f>AVERAGE(F4:F13)</f>
        <v>#DIV/0!</v>
      </c>
      <c r="G15" t="e">
        <f>AVERAGE(G4:G13)</f>
        <v>#DIV/0!</v>
      </c>
      <c r="J15">
        <f>AVERAGE(J4:J13)</f>
        <v>14.72768888888889</v>
      </c>
      <c r="K15">
        <f>AVERAGE(K4:K13)</f>
        <v>2.7268333333333334</v>
      </c>
      <c r="N15">
        <f>AVERAGE(N4:N13)</f>
        <v>12.909555555555556</v>
      </c>
      <c r="O15">
        <f>AVERAGE(O4:O13)</f>
        <v>2.7242199999999999</v>
      </c>
      <c r="R15">
        <f>AVERAGE(R4:R13)</f>
        <v>16.3932</v>
      </c>
      <c r="S15">
        <f>AVERAGE(S4:S13)</f>
        <v>2.60643</v>
      </c>
      <c r="V15">
        <f>AVERAGE(V4:V13)</f>
        <v>13.895733333333332</v>
      </c>
      <c r="W15">
        <f>AVERAGE(W4:W13)</f>
        <v>2.7311333333333336</v>
      </c>
      <c r="Z15" t="e">
        <f>AVERAGE(Z4:Z13)</f>
        <v>#DIV/0!</v>
      </c>
      <c r="AA15" t="e">
        <f>AVERAGE(AA4:AA13)</f>
        <v>#DIV/0!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 t="e">
        <f>STDEV(F4:F13)</f>
        <v>#DIV/0!</v>
      </c>
      <c r="G16" t="e">
        <f>STDEV(G4:G13)</f>
        <v>#DIV/0!</v>
      </c>
      <c r="J16">
        <f>STDEV(J4:J13)</f>
        <v>3.3673828284902569</v>
      </c>
      <c r="K16">
        <f>STDEV(K4:K13)</f>
        <v>0.16578939200081536</v>
      </c>
      <c r="N16">
        <f>STDEV(N4:N13)</f>
        <v>5.1008489823045888</v>
      </c>
      <c r="O16">
        <f>STDEV(O4:O13)</f>
        <v>0.1841497204873131</v>
      </c>
      <c r="R16">
        <f>STDEV(R4:R13)</f>
        <v>6.7095149086121673</v>
      </c>
      <c r="S16">
        <f>STDEV(S4:S13)</f>
        <v>0.2042830283373209</v>
      </c>
      <c r="V16">
        <f>STDEV(V4:V13)</f>
        <v>2.3894462334398758</v>
      </c>
      <c r="W16">
        <f>STDEV(W4:W13)</f>
        <v>0.16998177843521939</v>
      </c>
      <c r="Z16" t="e">
        <f>STDEV(Z4:Z13)</f>
        <v>#DIV/0!</v>
      </c>
      <c r="AA16" t="e">
        <f>STDEV(AA4:AA13)</f>
        <v>#DIV/0!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 t="e">
        <f>2*F16</f>
        <v>#DIV/0!</v>
      </c>
      <c r="G17" t="e">
        <f>2*G16</f>
        <v>#DIV/0!</v>
      </c>
      <c r="J17">
        <f>2*J16</f>
        <v>6.7347656569805139</v>
      </c>
      <c r="K17">
        <f>2*K16</f>
        <v>0.33157878400163071</v>
      </c>
      <c r="N17">
        <f>2*N16</f>
        <v>10.201697964609178</v>
      </c>
      <c r="O17">
        <f>2*O16</f>
        <v>0.36829944097462619</v>
      </c>
      <c r="R17">
        <f>2*R16</f>
        <v>13.419029817224335</v>
      </c>
      <c r="S17">
        <f>2*S16</f>
        <v>0.4085660566746418</v>
      </c>
      <c r="V17">
        <f>2*V16</f>
        <v>4.7788924668797517</v>
      </c>
      <c r="W17">
        <f>2*W16</f>
        <v>0.33996355687043878</v>
      </c>
      <c r="Z17" t="e">
        <f>2*Z16</f>
        <v>#DIV/0!</v>
      </c>
      <c r="AA17" t="e">
        <f>2*AA16</f>
        <v>#DIV/0!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 t="e">
        <f>F15+F17</f>
        <v>#DIV/0!</v>
      </c>
      <c r="G18" t="e">
        <f>G15+G17</f>
        <v>#DIV/0!</v>
      </c>
      <c r="J18">
        <f>J15+J17</f>
        <v>21.462454545869406</v>
      </c>
      <c r="K18">
        <f>K15+K17</f>
        <v>3.0584121173349641</v>
      </c>
      <c r="N18">
        <f>N15+N17</f>
        <v>23.111253520164734</v>
      </c>
      <c r="O18">
        <f>O15+O17</f>
        <v>3.0925194409746259</v>
      </c>
      <c r="R18">
        <f>R15+R17</f>
        <v>29.812229817224335</v>
      </c>
      <c r="S18">
        <f>S15+S17</f>
        <v>3.0149960566746419</v>
      </c>
      <c r="V18">
        <f>V15+V17</f>
        <v>18.674625800213086</v>
      </c>
      <c r="W18">
        <f>W15+W17</f>
        <v>3.0710968902037723</v>
      </c>
      <c r="Z18" t="e">
        <f>Z15+Z17</f>
        <v>#DIV/0!</v>
      </c>
      <c r="AA18" t="e">
        <f>AA15+AA17</f>
        <v>#DIV/0!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12.436475</v>
      </c>
      <c r="K26">
        <f t="shared" ref="K26:K36" si="1">AVERAGE(C3,G3,K3,O3,S3,W3,AA3,AE3)</f>
        <v>2.7510250000000003</v>
      </c>
      <c r="N26">
        <f>J27-J26</f>
        <v>1.6262249999999998</v>
      </c>
      <c r="O26">
        <f>K27-K26</f>
        <v>-2.4825000000000319E-2</v>
      </c>
      <c r="P26" s="1">
        <v>0.1</v>
      </c>
      <c r="Q26">
        <f>N26/J26*100</f>
        <v>13.076253520390624</v>
      </c>
      <c r="R26">
        <f>O26/K26*100</f>
        <v>-0.90239092701812296</v>
      </c>
      <c r="U26">
        <f>J26</f>
        <v>12.436475</v>
      </c>
      <c r="V26">
        <f>K26</f>
        <v>2.7510250000000003</v>
      </c>
      <c r="W26">
        <f>Q26</f>
        <v>13.076253520390624</v>
      </c>
      <c r="X26">
        <f>Q27</f>
        <v>-8.1494153287004458</v>
      </c>
      <c r="Y26">
        <f>Q28</f>
        <v>-9.7732007394914326</v>
      </c>
      <c r="Z26">
        <f>Q29</f>
        <v>32.555044737355225</v>
      </c>
      <c r="AA26">
        <f>Q30</f>
        <v>34.230157661234401</v>
      </c>
      <c r="AB26">
        <f>Q31</f>
        <v>32.50217605873047</v>
      </c>
      <c r="AC26">
        <f>Q32</f>
        <v>25.000653320173114</v>
      </c>
      <c r="AD26">
        <f>Q33</f>
        <v>18.831501691596692</v>
      </c>
      <c r="AE26">
        <f>Q34</f>
        <v>1.1996298522424449</v>
      </c>
      <c r="AF26">
        <f>Q35</f>
        <v>22.892338866117605</v>
      </c>
      <c r="AG26">
        <f>R26</f>
        <v>-0.90239092701812296</v>
      </c>
      <c r="AH26">
        <f>R27</f>
        <v>-7.1412776449989943</v>
      </c>
      <c r="AI26">
        <f>R28</f>
        <v>-5.7505838732835901</v>
      </c>
      <c r="AJ26">
        <f>R29</f>
        <v>-1.9410946828909184</v>
      </c>
      <c r="AK26">
        <f>R30</f>
        <v>1.1904653719976959</v>
      </c>
      <c r="AL26">
        <f>R31</f>
        <v>-2.9661671558782756</v>
      </c>
      <c r="AM26">
        <f>R32</f>
        <v>2.4354558755373059</v>
      </c>
      <c r="AN26">
        <f>R33</f>
        <v>4.005779663943434</v>
      </c>
      <c r="AO26">
        <f>R34</f>
        <v>-4.1902563589934827</v>
      </c>
      <c r="AP26">
        <f>R35</f>
        <v>-7.6089821066693393</v>
      </c>
    </row>
    <row r="27" spans="1:42" x14ac:dyDescent="0.25">
      <c r="I27" s="1">
        <v>0.1</v>
      </c>
      <c r="J27">
        <f t="shared" si="0"/>
        <v>14.0627</v>
      </c>
      <c r="K27">
        <f t="shared" si="1"/>
        <v>2.7262</v>
      </c>
      <c r="N27">
        <f>J28-J26</f>
        <v>-1.0134999999999987</v>
      </c>
      <c r="O27">
        <f>K28-K26</f>
        <v>-0.19645833333333362</v>
      </c>
      <c r="P27" s="1">
        <v>0.2</v>
      </c>
      <c r="Q27">
        <f>N27/J26*100</f>
        <v>-8.1494153287004458</v>
      </c>
      <c r="R27">
        <f>O27/K26*100</f>
        <v>-7.1412776449989943</v>
      </c>
    </row>
    <row r="28" spans="1:42" x14ac:dyDescent="0.25">
      <c r="I28" s="1">
        <v>0.2</v>
      </c>
      <c r="J28">
        <f t="shared" si="0"/>
        <v>11.422975000000001</v>
      </c>
      <c r="K28">
        <f t="shared" si="1"/>
        <v>2.5545666666666667</v>
      </c>
      <c r="N28">
        <f>J29-J26</f>
        <v>-1.215441666666667</v>
      </c>
      <c r="O28">
        <f>K29-K26</f>
        <v>-0.1581999999999999</v>
      </c>
      <c r="P28" s="1">
        <v>0.3</v>
      </c>
      <c r="Q28">
        <f>N28/J26*100</f>
        <v>-9.7732007394914326</v>
      </c>
      <c r="R28">
        <f>O28/K26*100</f>
        <v>-5.7505838732835901</v>
      </c>
    </row>
    <row r="29" spans="1:42" x14ac:dyDescent="0.25">
      <c r="I29" s="1">
        <v>0.3</v>
      </c>
      <c r="J29">
        <f t="shared" si="0"/>
        <v>11.221033333333333</v>
      </c>
      <c r="K29">
        <f t="shared" si="1"/>
        <v>2.5928250000000004</v>
      </c>
      <c r="N29">
        <f>J30-J26</f>
        <v>4.0486999999999984</v>
      </c>
      <c r="O29">
        <f>K30-K26</f>
        <v>-5.3399999999999892E-2</v>
      </c>
      <c r="P29" s="1">
        <v>0.4</v>
      </c>
      <c r="Q29">
        <f>N29/J26*100</f>
        <v>32.555044737355225</v>
      </c>
      <c r="R29">
        <f>O29/K26*100</f>
        <v>-1.9410946828909184</v>
      </c>
    </row>
    <row r="30" spans="1:42" x14ac:dyDescent="0.25">
      <c r="I30" s="1">
        <v>0.4</v>
      </c>
      <c r="J30">
        <f t="shared" si="0"/>
        <v>16.485174999999998</v>
      </c>
      <c r="K30">
        <f t="shared" si="1"/>
        <v>2.6976250000000004</v>
      </c>
      <c r="N30">
        <f>J31-J26</f>
        <v>4.2570250000000005</v>
      </c>
      <c r="O30">
        <f>K31-K26</f>
        <v>3.2749999999999613E-2</v>
      </c>
      <c r="P30" s="1">
        <v>0.5</v>
      </c>
      <c r="Q30">
        <f>N30/J26*100</f>
        <v>34.230157661234401</v>
      </c>
      <c r="R30">
        <f>O30/K26*100</f>
        <v>1.1904653719976959</v>
      </c>
    </row>
    <row r="31" spans="1:42" x14ac:dyDescent="0.25">
      <c r="I31" s="1">
        <v>0.5</v>
      </c>
      <c r="J31">
        <f t="shared" si="0"/>
        <v>16.6935</v>
      </c>
      <c r="K31">
        <f t="shared" si="1"/>
        <v>2.7837749999999999</v>
      </c>
      <c r="N31">
        <f>J32-J26</f>
        <v>4.0421250000000004</v>
      </c>
      <c r="O31">
        <f>K32-K26</f>
        <v>-8.1600000000000339E-2</v>
      </c>
      <c r="P31" s="1">
        <v>0.6</v>
      </c>
      <c r="Q31">
        <f>N31/J26*100</f>
        <v>32.50217605873047</v>
      </c>
      <c r="R31">
        <f>O31/K26*100</f>
        <v>-2.9661671558782756</v>
      </c>
    </row>
    <row r="32" spans="1:42" x14ac:dyDescent="0.25">
      <c r="I32" s="1">
        <v>0.6</v>
      </c>
      <c r="J32">
        <f t="shared" si="0"/>
        <v>16.4786</v>
      </c>
      <c r="K32">
        <f t="shared" si="1"/>
        <v>2.6694249999999999</v>
      </c>
      <c r="N32">
        <f>J33-J26</f>
        <v>3.1091999999999995</v>
      </c>
      <c r="O32">
        <f>K33-K26</f>
        <v>6.7000000000000171E-2</v>
      </c>
      <c r="P32" s="1">
        <v>0.7</v>
      </c>
      <c r="Q32">
        <f>N32/J26*100</f>
        <v>25.000653320173114</v>
      </c>
      <c r="R32">
        <f>O32/K26*100</f>
        <v>2.4354558755373059</v>
      </c>
    </row>
    <row r="33" spans="1:18" x14ac:dyDescent="0.25">
      <c r="I33" s="1">
        <v>0.7</v>
      </c>
      <c r="J33">
        <f t="shared" si="0"/>
        <v>15.545674999999999</v>
      </c>
      <c r="K33">
        <f t="shared" si="1"/>
        <v>2.8180250000000004</v>
      </c>
      <c r="N33">
        <f>J34-J26</f>
        <v>2.3419749999999997</v>
      </c>
      <c r="O33">
        <f>K34-K26</f>
        <v>0.11019999999999985</v>
      </c>
      <c r="P33" s="1">
        <v>0.8</v>
      </c>
      <c r="Q33">
        <f>N33/J26*100</f>
        <v>18.831501691596692</v>
      </c>
      <c r="R33">
        <f>O33/K26*100</f>
        <v>4.005779663943434</v>
      </c>
    </row>
    <row r="34" spans="1:18" x14ac:dyDescent="0.25">
      <c r="I34" s="1">
        <v>0.8</v>
      </c>
      <c r="J34">
        <f t="shared" si="0"/>
        <v>14.778449999999999</v>
      </c>
      <c r="K34">
        <f t="shared" si="1"/>
        <v>2.8612250000000001</v>
      </c>
      <c r="N34">
        <f>J35-J26</f>
        <v>0.14919166666666861</v>
      </c>
      <c r="O34">
        <f>K35-K26</f>
        <v>-0.11527500000000046</v>
      </c>
      <c r="P34" s="1">
        <v>0.9</v>
      </c>
      <c r="Q34">
        <f>N34/J26*100</f>
        <v>1.1996298522424449</v>
      </c>
      <c r="R34">
        <f>O34/K26*100</f>
        <v>-4.1902563589934827</v>
      </c>
    </row>
    <row r="35" spans="1:18" x14ac:dyDescent="0.25">
      <c r="I35" s="1">
        <v>0.9</v>
      </c>
      <c r="J35">
        <f t="shared" si="0"/>
        <v>12.585666666666668</v>
      </c>
      <c r="K35">
        <f t="shared" si="1"/>
        <v>2.6357499999999998</v>
      </c>
      <c r="N35">
        <f>J36-J26</f>
        <v>2.8469999999999995</v>
      </c>
      <c r="O35">
        <f>K36-K26</f>
        <v>-0.20932500000000021</v>
      </c>
      <c r="P35" s="1">
        <v>1</v>
      </c>
      <c r="Q35">
        <f>N35/J26*100</f>
        <v>22.892338866117605</v>
      </c>
      <c r="R35">
        <f>O35/K26*100</f>
        <v>-7.6089821066693393</v>
      </c>
    </row>
    <row r="36" spans="1:18" x14ac:dyDescent="0.25">
      <c r="I36" s="1">
        <v>1</v>
      </c>
      <c r="J36">
        <f t="shared" si="0"/>
        <v>15.283474999999999</v>
      </c>
      <c r="K36">
        <f t="shared" si="1"/>
        <v>2.5417000000000001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10.555</v>
      </c>
      <c r="C43">
        <f>K3</f>
        <v>3.1038999999999999</v>
      </c>
    </row>
    <row r="44" spans="1:18" x14ac:dyDescent="0.25">
      <c r="A44" s="1">
        <v>4</v>
      </c>
      <c r="B44">
        <f>N3</f>
        <v>14.000299999999999</v>
      </c>
      <c r="C44">
        <f>O3</f>
        <v>2.6151</v>
      </c>
    </row>
    <row r="45" spans="1:18" x14ac:dyDescent="0.25">
      <c r="A45" s="1">
        <v>5</v>
      </c>
      <c r="B45">
        <f>R3</f>
        <v>9.7958999999999996</v>
      </c>
      <c r="C45">
        <f>S3</f>
        <v>2.6476000000000002</v>
      </c>
    </row>
    <row r="46" spans="1:18" x14ac:dyDescent="0.25">
      <c r="A46" s="1">
        <v>6</v>
      </c>
      <c r="B46">
        <f>V3</f>
        <v>15.3947</v>
      </c>
      <c r="C46">
        <f>W3</f>
        <v>2.6375000000000002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6.2182374999999999</v>
      </c>
      <c r="C50">
        <f>AVERAGE(C41:C48)</f>
        <v>1.3755125000000001</v>
      </c>
    </row>
    <row r="51" spans="1:3" x14ac:dyDescent="0.25">
      <c r="A51" t="s">
        <v>8</v>
      </c>
      <c r="B51">
        <f>STDEV(B41:B48)</f>
        <v>6.8768872644818648</v>
      </c>
      <c r="C51">
        <f>STDEV(C41:C48)</f>
        <v>1.4785542228208703</v>
      </c>
    </row>
    <row r="52" spans="1:3" x14ac:dyDescent="0.25">
      <c r="A52" t="s">
        <v>20</v>
      </c>
      <c r="B52">
        <f>1.5*B51</f>
        <v>10.315330896722797</v>
      </c>
      <c r="C52">
        <f>1.5*C51</f>
        <v>2.2178313342313056</v>
      </c>
    </row>
    <row r="53" spans="1:3" x14ac:dyDescent="0.25">
      <c r="A53" t="s">
        <v>9</v>
      </c>
      <c r="B53">
        <f>2*B51</f>
        <v>13.75377452896373</v>
      </c>
      <c r="C53">
        <f>2*C51</f>
        <v>2.9571084456417407</v>
      </c>
    </row>
    <row r="54" spans="1:3" x14ac:dyDescent="0.25">
      <c r="A54" t="s">
        <v>21</v>
      </c>
      <c r="B54">
        <f>B50+B52</f>
        <v>16.533568396722796</v>
      </c>
      <c r="C54">
        <f>C50+C52</f>
        <v>3.5933438342313058</v>
      </c>
    </row>
    <row r="55" spans="1:3" x14ac:dyDescent="0.25">
      <c r="A55" t="s">
        <v>10</v>
      </c>
      <c r="B55">
        <f>B50+B53</f>
        <v>19.972012028963729</v>
      </c>
      <c r="C55">
        <f>C50+C53</f>
        <v>4.3326209456417413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2015-03-18T03:16:35Z</dcterms:created>
  <dcterms:modified xsi:type="dcterms:W3CDTF">2015-04-20T01:44:49Z</dcterms:modified>
</cp:coreProperties>
</file>