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O:\Jenny Richmond's Lab\EXPERIMENTS\Study32_savannah preschool EMG\Data files for Savannah\Excel files for data cleaning\Participant 422\535\"/>
    </mc:Choice>
  </mc:AlternateContent>
  <bookViews>
    <workbookView xWindow="0" yWindow="0" windowWidth="29040" windowHeight="1351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8" i="1" l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K36" i="1"/>
  <c r="O35" i="1" s="1"/>
  <c r="R35" i="1" s="1"/>
  <c r="AP26" i="1" s="1"/>
  <c r="K35" i="1"/>
  <c r="O34" i="1" s="1"/>
  <c r="R34" i="1" s="1"/>
  <c r="AO26" i="1" s="1"/>
  <c r="K34" i="1"/>
  <c r="O33" i="1" s="1"/>
  <c r="R33" i="1" s="1"/>
  <c r="AN26" i="1" s="1"/>
  <c r="K33" i="1"/>
  <c r="O32" i="1" s="1"/>
  <c r="R32" i="1" s="1"/>
  <c r="AM26" i="1" s="1"/>
  <c r="K32" i="1"/>
  <c r="K31" i="1"/>
  <c r="K30" i="1"/>
  <c r="K29" i="1"/>
  <c r="O28" i="1" s="1"/>
  <c r="R28" i="1" s="1"/>
  <c r="AI26" i="1" s="1"/>
  <c r="K28" i="1"/>
  <c r="O27" i="1" s="1"/>
  <c r="R27" i="1" s="1"/>
  <c r="AH26" i="1" s="1"/>
  <c r="K27" i="1"/>
  <c r="O26" i="1" s="1"/>
  <c r="R26" i="1" s="1"/>
  <c r="AG26" i="1" s="1"/>
  <c r="K26" i="1"/>
  <c r="V26" i="1" s="1"/>
  <c r="J26" i="1"/>
  <c r="U26" i="1" s="1"/>
  <c r="J36" i="1"/>
  <c r="J35" i="1"/>
  <c r="J34" i="1"/>
  <c r="J33" i="1"/>
  <c r="J32" i="1"/>
  <c r="J31" i="1"/>
  <c r="J30" i="1"/>
  <c r="N29" i="1" s="1"/>
  <c r="Q29" i="1" s="1"/>
  <c r="Z26" i="1" s="1"/>
  <c r="J29" i="1"/>
  <c r="N28" i="1" s="1"/>
  <c r="Q28" i="1" s="1"/>
  <c r="Y26" i="1" s="1"/>
  <c r="J28" i="1"/>
  <c r="J27" i="1"/>
  <c r="AE16" i="1"/>
  <c r="AE17" i="1" s="1"/>
  <c r="AD16" i="1"/>
  <c r="AD17" i="1" s="1"/>
  <c r="AE15" i="1"/>
  <c r="AE18" i="1" s="1"/>
  <c r="AD15" i="1"/>
  <c r="AD18" i="1" s="1"/>
  <c r="AA16" i="1"/>
  <c r="AA17" i="1" s="1"/>
  <c r="Z16" i="1"/>
  <c r="Z17" i="1" s="1"/>
  <c r="AA15" i="1"/>
  <c r="Z15" i="1"/>
  <c r="Z18" i="1" s="1"/>
  <c r="W16" i="1"/>
  <c r="W17" i="1" s="1"/>
  <c r="V16" i="1"/>
  <c r="V17" i="1" s="1"/>
  <c r="W15" i="1"/>
  <c r="W18" i="1" s="1"/>
  <c r="V15" i="1"/>
  <c r="V18" i="1" s="1"/>
  <c r="S16" i="1"/>
  <c r="S17" i="1" s="1"/>
  <c r="R16" i="1"/>
  <c r="R17" i="1" s="1"/>
  <c r="S15" i="1"/>
  <c r="R15" i="1"/>
  <c r="R18" i="1" s="1"/>
  <c r="O16" i="1"/>
  <c r="O17" i="1" s="1"/>
  <c r="N16" i="1"/>
  <c r="N17" i="1" s="1"/>
  <c r="O15" i="1"/>
  <c r="O18" i="1" s="1"/>
  <c r="N15" i="1"/>
  <c r="N18" i="1" s="1"/>
  <c r="K16" i="1"/>
  <c r="K17" i="1" s="1"/>
  <c r="J16" i="1"/>
  <c r="J17" i="1" s="1"/>
  <c r="K15" i="1"/>
  <c r="J15" i="1"/>
  <c r="G16" i="1"/>
  <c r="G17" i="1" s="1"/>
  <c r="F16" i="1"/>
  <c r="F17" i="1" s="1"/>
  <c r="G15" i="1"/>
  <c r="G18" i="1" s="1"/>
  <c r="F15" i="1"/>
  <c r="F18" i="1" s="1"/>
  <c r="C16" i="1"/>
  <c r="C17" i="1" s="1"/>
  <c r="B16" i="1"/>
  <c r="B17" i="1" s="1"/>
  <c r="C15" i="1"/>
  <c r="B15" i="1"/>
  <c r="B18" i="1" s="1"/>
  <c r="N32" i="1" l="1"/>
  <c r="Q32" i="1" s="1"/>
  <c r="AC26" i="1" s="1"/>
  <c r="B50" i="1"/>
  <c r="B55" i="1" s="1"/>
  <c r="N33" i="1"/>
  <c r="Q33" i="1" s="1"/>
  <c r="AD26" i="1" s="1"/>
  <c r="O29" i="1"/>
  <c r="R29" i="1" s="1"/>
  <c r="AJ26" i="1" s="1"/>
  <c r="C51" i="1"/>
  <c r="J18" i="1"/>
  <c r="N26" i="1"/>
  <c r="Q26" i="1" s="1"/>
  <c r="W26" i="1" s="1"/>
  <c r="N34" i="1"/>
  <c r="Q34" i="1" s="1"/>
  <c r="AE26" i="1" s="1"/>
  <c r="O30" i="1"/>
  <c r="R30" i="1" s="1"/>
  <c r="AK26" i="1" s="1"/>
  <c r="B51" i="1"/>
  <c r="N27" i="1"/>
  <c r="Q27" i="1" s="1"/>
  <c r="X26" i="1" s="1"/>
  <c r="N35" i="1"/>
  <c r="Q35" i="1" s="1"/>
  <c r="AF26" i="1" s="1"/>
  <c r="O31" i="1"/>
  <c r="R31" i="1" s="1"/>
  <c r="AL26" i="1" s="1"/>
  <c r="N31" i="1"/>
  <c r="Q31" i="1" s="1"/>
  <c r="AB26" i="1" s="1"/>
  <c r="C53" i="1"/>
  <c r="C52" i="1"/>
  <c r="B52" i="1"/>
  <c r="B53" i="1"/>
  <c r="C18" i="1"/>
  <c r="K18" i="1"/>
  <c r="S18" i="1"/>
  <c r="AA18" i="1"/>
  <c r="N30" i="1"/>
  <c r="Q30" i="1" s="1"/>
  <c r="AA26" i="1" s="1"/>
  <c r="C50" i="1"/>
  <c r="B54" i="1" l="1"/>
  <c r="C55" i="1"/>
  <c r="C54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<sst xmlns="http://schemas.openxmlformats.org/spreadsheetml/2006/main" count="48" uniqueCount="22">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</sst>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workbookViewId="0">
      <selection activeCell="AE6" sqref="AE6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535</v>
      </c>
      <c r="B3">
        <v>7.6768000000000001</v>
      </c>
      <c r="C3">
        <v>4.0313999999999997</v>
      </c>
      <c r="E3" s="1">
        <v>535</v>
      </c>
      <c r="F3">
        <v>6.0690999999999997</v>
      </c>
      <c r="G3">
        <v>14.7783</v>
      </c>
      <c r="I3" s="1">
        <v>535</v>
      </c>
      <c r="M3" s="1">
        <v>535</v>
      </c>
      <c r="N3">
        <v>9.1457999999999995</v>
      </c>
      <c r="O3">
        <v>15.686199999999999</v>
      </c>
      <c r="Q3" s="1">
        <v>535</v>
      </c>
      <c r="R3">
        <v>6.5846</v>
      </c>
      <c r="S3">
        <v>4.8005000000000004</v>
      </c>
      <c r="U3" s="1">
        <v>535</v>
      </c>
      <c r="V3">
        <v>5.6024000000000003</v>
      </c>
      <c r="W3">
        <v>4.9377000000000004</v>
      </c>
      <c r="Y3" s="1">
        <v>535</v>
      </c>
      <c r="Z3">
        <v>6.9203000000000001</v>
      </c>
      <c r="AA3">
        <v>4.5787000000000004</v>
      </c>
      <c r="AC3" s="1">
        <v>535</v>
      </c>
      <c r="AD3">
        <v>6.9846000000000004</v>
      </c>
      <c r="AE3">
        <v>4.3475999999999999</v>
      </c>
    </row>
    <row r="4" spans="1:31" x14ac:dyDescent="0.25">
      <c r="A4" s="1">
        <v>0.1</v>
      </c>
      <c r="B4">
        <v>6.9303999999999997</v>
      </c>
      <c r="C4">
        <v>4.9672000000000001</v>
      </c>
      <c r="E4" s="1">
        <v>0.1</v>
      </c>
      <c r="F4">
        <v>6.0541999999999998</v>
      </c>
      <c r="G4">
        <v>16.194400000000002</v>
      </c>
      <c r="I4" s="1">
        <v>0.1</v>
      </c>
      <c r="M4" s="1">
        <v>0.1</v>
      </c>
      <c r="O4">
        <v>8.9542000000000002</v>
      </c>
      <c r="Q4" s="1">
        <v>0.1</v>
      </c>
      <c r="R4">
        <v>5.7279</v>
      </c>
      <c r="S4">
        <v>3.968</v>
      </c>
      <c r="U4" s="1">
        <v>0.1</v>
      </c>
      <c r="V4">
        <v>6.1623000000000001</v>
      </c>
      <c r="W4">
        <v>5.0340999999999996</v>
      </c>
      <c r="Y4" s="1">
        <v>0.1</v>
      </c>
      <c r="Z4">
        <v>5.9436</v>
      </c>
      <c r="AA4">
        <v>4.8806000000000003</v>
      </c>
      <c r="AC4" s="1">
        <v>0.1</v>
      </c>
      <c r="AE4">
        <v>6.7782</v>
      </c>
    </row>
    <row r="5" spans="1:31" x14ac:dyDescent="0.25">
      <c r="A5" s="1">
        <v>0.2</v>
      </c>
      <c r="B5">
        <v>6.6342999999999996</v>
      </c>
      <c r="C5">
        <v>4.4446000000000003</v>
      </c>
      <c r="E5" s="1">
        <v>0.2</v>
      </c>
      <c r="F5">
        <v>6.6158999999999999</v>
      </c>
      <c r="G5">
        <v>13.391400000000001</v>
      </c>
      <c r="I5" s="1">
        <v>0.2</v>
      </c>
      <c r="M5" s="1">
        <v>0.2</v>
      </c>
      <c r="N5">
        <v>5.0838000000000001</v>
      </c>
      <c r="O5">
        <v>8.1968999999999994</v>
      </c>
      <c r="Q5" s="1">
        <v>0.2</v>
      </c>
      <c r="R5">
        <v>9.0794999999999995</v>
      </c>
      <c r="S5">
        <v>4.0636999999999999</v>
      </c>
      <c r="U5" s="1">
        <v>0.2</v>
      </c>
      <c r="V5">
        <v>6.3590999999999998</v>
      </c>
      <c r="W5">
        <v>4.3137999999999996</v>
      </c>
      <c r="Y5" s="1">
        <v>0.2</v>
      </c>
      <c r="Z5">
        <v>6.8551000000000002</v>
      </c>
      <c r="AA5">
        <v>3.7212000000000001</v>
      </c>
      <c r="AC5" s="1">
        <v>0.2</v>
      </c>
      <c r="AD5">
        <v>7.1817000000000002</v>
      </c>
      <c r="AE5">
        <v>5.8857999999999997</v>
      </c>
    </row>
    <row r="6" spans="1:31" x14ac:dyDescent="0.25">
      <c r="A6" s="1">
        <v>0.3</v>
      </c>
      <c r="B6">
        <v>7.452</v>
      </c>
      <c r="C6">
        <v>4.3407999999999998</v>
      </c>
      <c r="E6" s="1">
        <v>0.3</v>
      </c>
      <c r="F6">
        <v>8.1889000000000003</v>
      </c>
      <c r="G6">
        <v>9.2887000000000004</v>
      </c>
      <c r="I6" s="1">
        <v>0.3</v>
      </c>
      <c r="M6" s="1">
        <v>0.3</v>
      </c>
      <c r="N6">
        <v>5.5888</v>
      </c>
      <c r="O6">
        <v>6.0134999999999996</v>
      </c>
      <c r="Q6" s="1">
        <v>0.3</v>
      </c>
      <c r="R6">
        <v>6.9081000000000001</v>
      </c>
      <c r="S6">
        <v>3.8843000000000001</v>
      </c>
      <c r="U6" s="1">
        <v>0.3</v>
      </c>
      <c r="V6">
        <v>5.9337</v>
      </c>
      <c r="W6">
        <v>4.0189000000000004</v>
      </c>
      <c r="Y6" s="1">
        <v>0.3</v>
      </c>
      <c r="Z6">
        <v>6.2149999999999999</v>
      </c>
      <c r="AA6">
        <v>4.1298000000000004</v>
      </c>
      <c r="AC6" s="1">
        <v>0.3</v>
      </c>
      <c r="AD6">
        <v>6.6384999999999996</v>
      </c>
    </row>
    <row r="7" spans="1:31" x14ac:dyDescent="0.25">
      <c r="A7" s="1">
        <v>0.4</v>
      </c>
      <c r="C7">
        <v>4.5026000000000002</v>
      </c>
      <c r="E7" s="1">
        <v>0.4</v>
      </c>
      <c r="F7">
        <v>6.2149000000000001</v>
      </c>
      <c r="G7">
        <v>17.172699999999999</v>
      </c>
      <c r="I7" s="1">
        <v>0.4</v>
      </c>
      <c r="M7" s="1">
        <v>0.4</v>
      </c>
      <c r="N7">
        <v>4.8494999999999999</v>
      </c>
      <c r="O7">
        <v>6.4774000000000003</v>
      </c>
      <c r="Q7" s="1">
        <v>0.4</v>
      </c>
      <c r="R7">
        <v>7.2587999999999999</v>
      </c>
      <c r="S7">
        <v>4.2157999999999998</v>
      </c>
      <c r="U7" s="1">
        <v>0.4</v>
      </c>
      <c r="V7">
        <v>5.9912999999999998</v>
      </c>
      <c r="W7">
        <v>4.6220999999999997</v>
      </c>
      <c r="Y7" s="1">
        <v>0.4</v>
      </c>
      <c r="Z7">
        <v>7.1402000000000001</v>
      </c>
      <c r="AA7">
        <v>3.5870000000000002</v>
      </c>
      <c r="AC7" s="1">
        <v>0.4</v>
      </c>
      <c r="AD7">
        <v>5.5928000000000004</v>
      </c>
      <c r="AE7">
        <v>5.2747000000000002</v>
      </c>
    </row>
    <row r="8" spans="1:31" x14ac:dyDescent="0.25">
      <c r="A8" s="1">
        <v>0.5</v>
      </c>
      <c r="B8">
        <v>7.6994999999999996</v>
      </c>
      <c r="C8">
        <v>4.3982999999999999</v>
      </c>
      <c r="E8" s="1">
        <v>0.5</v>
      </c>
      <c r="F8">
        <v>6.5129000000000001</v>
      </c>
      <c r="G8">
        <v>14.158099999999999</v>
      </c>
      <c r="I8" s="1">
        <v>0.5</v>
      </c>
      <c r="M8" s="1">
        <v>0.5</v>
      </c>
      <c r="N8">
        <v>6.9085000000000001</v>
      </c>
      <c r="O8">
        <v>5.6344000000000003</v>
      </c>
      <c r="Q8" s="1">
        <v>0.5</v>
      </c>
      <c r="R8">
        <v>6.3794000000000004</v>
      </c>
      <c r="S8">
        <v>3.7471999999999999</v>
      </c>
      <c r="U8" s="1">
        <v>0.5</v>
      </c>
      <c r="V8">
        <v>6.4665999999999997</v>
      </c>
      <c r="W8">
        <v>4.6958000000000002</v>
      </c>
      <c r="Y8" s="1">
        <v>0.5</v>
      </c>
      <c r="Z8">
        <v>6.6768000000000001</v>
      </c>
      <c r="AA8">
        <v>4.7587000000000002</v>
      </c>
      <c r="AC8" s="1">
        <v>0.5</v>
      </c>
      <c r="AD8">
        <v>6.2248000000000001</v>
      </c>
      <c r="AE8">
        <v>5.1249000000000002</v>
      </c>
    </row>
    <row r="9" spans="1:31" x14ac:dyDescent="0.25">
      <c r="A9" s="1">
        <v>0.6</v>
      </c>
      <c r="B9">
        <v>7.7793999999999999</v>
      </c>
      <c r="C9">
        <v>3.7364000000000002</v>
      </c>
      <c r="E9" s="1">
        <v>0.6</v>
      </c>
      <c r="F9">
        <v>8.4428999999999998</v>
      </c>
      <c r="G9">
        <v>16.439499999999999</v>
      </c>
      <c r="I9" s="1">
        <v>0.6</v>
      </c>
      <c r="M9" s="1">
        <v>0.6</v>
      </c>
      <c r="N9">
        <v>4.0730000000000004</v>
      </c>
      <c r="O9">
        <v>7.2539999999999996</v>
      </c>
      <c r="Q9" s="1">
        <v>0.6</v>
      </c>
      <c r="R9">
        <v>6.3495999999999997</v>
      </c>
      <c r="S9">
        <v>5.4108000000000001</v>
      </c>
      <c r="U9" s="1">
        <v>0.6</v>
      </c>
      <c r="V9">
        <v>4.9854000000000003</v>
      </c>
      <c r="W9">
        <v>4.3510999999999997</v>
      </c>
      <c r="Y9" s="1">
        <v>0.6</v>
      </c>
      <c r="Z9">
        <v>6.2809999999999997</v>
      </c>
      <c r="AA9">
        <v>4.8326000000000002</v>
      </c>
      <c r="AC9" s="1">
        <v>0.6</v>
      </c>
      <c r="AD9">
        <v>8.0237999999999996</v>
      </c>
      <c r="AE9">
        <v>5.2843</v>
      </c>
    </row>
    <row r="10" spans="1:31" x14ac:dyDescent="0.25">
      <c r="A10" s="1">
        <v>0.7</v>
      </c>
      <c r="B10">
        <v>7.5730000000000004</v>
      </c>
      <c r="C10">
        <v>3.2090999999999998</v>
      </c>
      <c r="E10" s="1">
        <v>0.7</v>
      </c>
      <c r="F10">
        <v>7.4394999999999998</v>
      </c>
      <c r="G10">
        <v>13.097</v>
      </c>
      <c r="I10" s="1">
        <v>0.7</v>
      </c>
      <c r="M10" s="1">
        <v>0.7</v>
      </c>
      <c r="N10">
        <v>5.0039999999999996</v>
      </c>
      <c r="O10">
        <v>6.5223000000000004</v>
      </c>
      <c r="Q10" s="1">
        <v>0.7</v>
      </c>
      <c r="R10">
        <v>4.9474</v>
      </c>
      <c r="S10">
        <v>4.7000999999999999</v>
      </c>
      <c r="U10" s="1">
        <v>0.7</v>
      </c>
      <c r="V10">
        <v>7.3663999999999996</v>
      </c>
      <c r="W10">
        <v>5.2698999999999998</v>
      </c>
      <c r="Y10" s="1">
        <v>0.7</v>
      </c>
      <c r="Z10">
        <v>7.6475</v>
      </c>
      <c r="AA10">
        <v>3.9817</v>
      </c>
      <c r="AC10" s="1">
        <v>0.7</v>
      </c>
      <c r="AD10">
        <v>6.0674999999999999</v>
      </c>
      <c r="AE10">
        <v>4.9317000000000002</v>
      </c>
    </row>
    <row r="11" spans="1:31" x14ac:dyDescent="0.25">
      <c r="A11" s="1">
        <v>0.8</v>
      </c>
      <c r="B11">
        <v>9.3217999999999996</v>
      </c>
      <c r="C11">
        <v>3.2524000000000002</v>
      </c>
      <c r="E11" s="1">
        <v>0.8</v>
      </c>
      <c r="F11">
        <v>7.7676999999999996</v>
      </c>
      <c r="G11">
        <v>16.5806</v>
      </c>
      <c r="I11" s="1">
        <v>0.8</v>
      </c>
      <c r="M11" s="1">
        <v>0.8</v>
      </c>
      <c r="N11">
        <v>5.2853000000000003</v>
      </c>
      <c r="O11">
        <v>4.8521000000000001</v>
      </c>
      <c r="Q11" s="1">
        <v>0.8</v>
      </c>
      <c r="R11">
        <v>4.6870000000000003</v>
      </c>
      <c r="S11">
        <v>4.9989999999999997</v>
      </c>
      <c r="U11" s="1">
        <v>0.8</v>
      </c>
      <c r="V11">
        <v>5.3613999999999997</v>
      </c>
      <c r="W11">
        <v>5.51</v>
      </c>
      <c r="Y11" s="1">
        <v>0.8</v>
      </c>
      <c r="Z11">
        <v>7.5507999999999997</v>
      </c>
      <c r="AA11">
        <v>3.2816000000000001</v>
      </c>
      <c r="AC11" s="1">
        <v>0.8</v>
      </c>
      <c r="AD11">
        <v>6.6557000000000004</v>
      </c>
      <c r="AE11">
        <v>4.3674999999999997</v>
      </c>
    </row>
    <row r="12" spans="1:31" x14ac:dyDescent="0.25">
      <c r="A12" s="1">
        <v>0.9</v>
      </c>
      <c r="B12">
        <v>6.8983999999999996</v>
      </c>
      <c r="C12">
        <v>4.0027999999999997</v>
      </c>
      <c r="E12" s="1">
        <v>0.9</v>
      </c>
      <c r="F12">
        <v>5.7218999999999998</v>
      </c>
      <c r="G12">
        <v>21.106999999999999</v>
      </c>
      <c r="I12" s="1">
        <v>0.9</v>
      </c>
      <c r="M12" s="1">
        <v>0.9</v>
      </c>
      <c r="N12">
        <v>5.5201000000000002</v>
      </c>
      <c r="O12">
        <v>4.6981000000000002</v>
      </c>
      <c r="Q12" s="1">
        <v>0.9</v>
      </c>
      <c r="R12">
        <v>9.1151999999999997</v>
      </c>
      <c r="S12">
        <v>5.8803000000000001</v>
      </c>
      <c r="U12" s="1">
        <v>0.9</v>
      </c>
      <c r="V12">
        <v>6.6569000000000003</v>
      </c>
      <c r="W12">
        <v>3.8967999999999998</v>
      </c>
      <c r="Y12" s="1">
        <v>0.9</v>
      </c>
      <c r="Z12">
        <v>7.4730999999999996</v>
      </c>
      <c r="AA12">
        <v>6.6996000000000002</v>
      </c>
      <c r="AC12" s="1">
        <v>0.9</v>
      </c>
      <c r="AD12">
        <v>6.2643000000000004</v>
      </c>
      <c r="AE12">
        <v>6.6284000000000001</v>
      </c>
    </row>
    <row r="13" spans="1:31" x14ac:dyDescent="0.25">
      <c r="A13" s="1">
        <v>1</v>
      </c>
      <c r="B13">
        <v>8.1258999999999997</v>
      </c>
      <c r="C13">
        <v>3.4967000000000001</v>
      </c>
      <c r="E13" s="1">
        <v>1</v>
      </c>
      <c r="F13">
        <v>7.1654</v>
      </c>
      <c r="G13">
        <v>13.428900000000001</v>
      </c>
      <c r="I13" s="1">
        <v>1</v>
      </c>
      <c r="M13" s="1">
        <v>1</v>
      </c>
      <c r="N13">
        <v>5.2923999999999998</v>
      </c>
      <c r="O13">
        <v>5.1959</v>
      </c>
      <c r="Q13" s="1">
        <v>1</v>
      </c>
      <c r="R13">
        <v>7.5547000000000004</v>
      </c>
      <c r="S13">
        <v>6.0057999999999998</v>
      </c>
      <c r="U13" s="1">
        <v>1</v>
      </c>
      <c r="V13">
        <v>6.0255000000000001</v>
      </c>
      <c r="W13">
        <v>4.6711</v>
      </c>
      <c r="Y13" s="1">
        <v>1</v>
      </c>
      <c r="Z13">
        <v>7.3452999999999999</v>
      </c>
      <c r="AC13" s="1">
        <v>1</v>
      </c>
      <c r="AD13">
        <v>6.5312999999999999</v>
      </c>
      <c r="AE13">
        <v>6.0648999999999997</v>
      </c>
    </row>
    <row r="15" spans="1:31" x14ac:dyDescent="0.25">
      <c r="A15" t="s">
        <v>7</v>
      </c>
      <c r="B15">
        <f>AVERAGE(B4:B13)</f>
        <v>7.601633333333333</v>
      </c>
      <c r="C15">
        <f>AVERAGE(C4:C13)</f>
        <v>4.0350899999999994</v>
      </c>
      <c r="F15">
        <f>AVERAGE(F4:F13)</f>
        <v>7.0124200000000005</v>
      </c>
      <c r="G15">
        <f>AVERAGE(G4:G13)</f>
        <v>15.085829999999998</v>
      </c>
      <c r="J15" t="e">
        <f>AVERAGE(J4:J13)</f>
        <v>#DIV/0!</v>
      </c>
      <c r="K15" t="e">
        <f>AVERAGE(K4:K13)</f>
        <v>#DIV/0!</v>
      </c>
      <c r="N15">
        <f>AVERAGE(N4:N13)</f>
        <v>5.2894888888888882</v>
      </c>
      <c r="O15">
        <f>AVERAGE(O4:O13)</f>
        <v>6.3798800000000009</v>
      </c>
      <c r="R15">
        <f>AVERAGE(R4:R13)</f>
        <v>6.8007600000000012</v>
      </c>
      <c r="S15">
        <f>AVERAGE(S4:S13)</f>
        <v>4.6875</v>
      </c>
      <c r="V15">
        <f>AVERAGE(V4:V13)</f>
        <v>6.1308600000000002</v>
      </c>
      <c r="W15">
        <f>AVERAGE(W4:W13)</f>
        <v>4.6383600000000005</v>
      </c>
      <c r="Z15">
        <f>AVERAGE(Z4:Z13)</f>
        <v>6.9128400000000001</v>
      </c>
      <c r="AA15">
        <f>AVERAGE(AA4:AA13)</f>
        <v>4.4303111111111111</v>
      </c>
      <c r="AD15">
        <f>AVERAGE(AD4:AD13)</f>
        <v>6.5756000000000006</v>
      </c>
      <c r="AE15">
        <f>AVERAGE(AE4:AE13)</f>
        <v>5.5933777777777784</v>
      </c>
    </row>
    <row r="16" spans="1:31" x14ac:dyDescent="0.25">
      <c r="A16" t="s">
        <v>8</v>
      </c>
      <c r="B16">
        <f>STDEV(B4:B13)</f>
        <v>0.8045995013048417</v>
      </c>
      <c r="C16">
        <f>STDEV(C4:C13)</f>
        <v>0.59212033958947752</v>
      </c>
      <c r="F16">
        <f>STDEV(F4:F13)</f>
        <v>0.93291896968600585</v>
      </c>
      <c r="G16">
        <f>STDEV(G4:G13)</f>
        <v>3.1613034555209842</v>
      </c>
      <c r="J16" t="e">
        <f>STDEV(J4:J13)</f>
        <v>#DIV/0!</v>
      </c>
      <c r="K16" t="e">
        <f>STDEV(K4:K13)</f>
        <v>#DIV/0!</v>
      </c>
      <c r="N16">
        <f>STDEV(N4:N13)</f>
        <v>0.75508599583829761</v>
      </c>
      <c r="O16">
        <f>STDEV(O4:O13)</f>
        <v>1.4133036001589374</v>
      </c>
      <c r="R16">
        <f>STDEV(R4:R13)</f>
        <v>1.5192863582031553</v>
      </c>
      <c r="S16">
        <f>STDEV(S4:S13)</f>
        <v>0.84588169254203649</v>
      </c>
      <c r="V16">
        <f>STDEV(V4:V13)</f>
        <v>0.66187256108038939</v>
      </c>
      <c r="W16">
        <f>STDEV(W4:W13)</f>
        <v>0.52082672358472504</v>
      </c>
      <c r="Z16">
        <f>STDEV(Z4:Z13)</f>
        <v>0.61318849594195379</v>
      </c>
      <c r="AA16">
        <f>STDEV(AA4:AA13)</f>
        <v>1.027570923883659</v>
      </c>
      <c r="AD16">
        <f>STDEV(AD4:AD13)</f>
        <v>0.70008973889066517</v>
      </c>
      <c r="AE16">
        <f>STDEV(AE4:AE13)</f>
        <v>0.80156631787047528</v>
      </c>
    </row>
    <row r="17" spans="1:42" x14ac:dyDescent="0.25">
      <c r="A17" t="s">
        <v>9</v>
      </c>
      <c r="B17">
        <f>2*B16</f>
        <v>1.6091990026096834</v>
      </c>
      <c r="C17">
        <f>2*C16</f>
        <v>1.184240679178955</v>
      </c>
      <c r="F17">
        <f>2*F16</f>
        <v>1.8658379393720117</v>
      </c>
      <c r="G17">
        <f>2*G16</f>
        <v>6.3226069110419685</v>
      </c>
      <c r="J17" t="e">
        <f>2*J16</f>
        <v>#DIV/0!</v>
      </c>
      <c r="K17" t="e">
        <f>2*K16</f>
        <v>#DIV/0!</v>
      </c>
      <c r="N17">
        <f>2*N16</f>
        <v>1.5101719916765952</v>
      </c>
      <c r="O17">
        <f>2*O16</f>
        <v>2.8266072003178748</v>
      </c>
      <c r="R17">
        <f>2*R16</f>
        <v>3.0385727164063105</v>
      </c>
      <c r="S17">
        <f>2*S16</f>
        <v>1.691763385084073</v>
      </c>
      <c r="V17">
        <f>2*V16</f>
        <v>1.3237451221607788</v>
      </c>
      <c r="W17">
        <f>2*W16</f>
        <v>1.0416534471694501</v>
      </c>
      <c r="Z17">
        <f>2*Z16</f>
        <v>1.2263769918839076</v>
      </c>
      <c r="AA17">
        <f>2*AA16</f>
        <v>2.055141847767318</v>
      </c>
      <c r="AD17">
        <f>2*AD16</f>
        <v>1.4001794777813303</v>
      </c>
      <c r="AE17">
        <f>2*AE16</f>
        <v>1.6031326357409506</v>
      </c>
    </row>
    <row r="18" spans="1:42" x14ac:dyDescent="0.25">
      <c r="A18" t="s">
        <v>10</v>
      </c>
      <c r="B18">
        <f>B15+B17</f>
        <v>9.2108323359430173</v>
      </c>
      <c r="C18">
        <f>C15+C17</f>
        <v>5.2193306791789542</v>
      </c>
      <c r="F18">
        <f>F15+F17</f>
        <v>8.8782579393720127</v>
      </c>
      <c r="G18">
        <f>G15+G17</f>
        <v>21.408436911041967</v>
      </c>
      <c r="J18" t="e">
        <f>J15+J17</f>
        <v>#DIV/0!</v>
      </c>
      <c r="K18" t="e">
        <f>K15+K17</f>
        <v>#DIV/0!</v>
      </c>
      <c r="N18">
        <f>N15+N17</f>
        <v>6.799660880565483</v>
      </c>
      <c r="O18">
        <f>O15+O17</f>
        <v>9.2064872003178753</v>
      </c>
      <c r="R18">
        <f>R15+R17</f>
        <v>9.8393327164063109</v>
      </c>
      <c r="S18">
        <f>S15+S17</f>
        <v>6.379263385084073</v>
      </c>
      <c r="V18">
        <f>V15+V17</f>
        <v>7.4546051221607792</v>
      </c>
      <c r="W18">
        <f>W15+W17</f>
        <v>5.6800134471694506</v>
      </c>
      <c r="Z18">
        <f>Z15+Z17</f>
        <v>8.1392169918839077</v>
      </c>
      <c r="AA18">
        <f>AA15+AA17</f>
        <v>6.4854529588784295</v>
      </c>
      <c r="AD18">
        <f>AD15+AD17</f>
        <v>7.9757794777813311</v>
      </c>
      <c r="AE18">
        <f>AE15+AE17</f>
        <v>7.1965104135187286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 t="shared" ref="J26:J36" si="0">AVERAGE(B3,F3,J3,N3,R3,V3,Z3,AD3)</f>
        <v>6.9976571428571432</v>
      </c>
      <c r="K26">
        <f t="shared" ref="K26:K36" si="1">AVERAGE(C3,G3,K3,O3,S3,W3,AA3,AE3)</f>
        <v>7.5943428571428564</v>
      </c>
      <c r="N26">
        <f>J27-J26</f>
        <v>-0.83397714285714297</v>
      </c>
      <c r="O26">
        <f>K27-K26</f>
        <v>-0.34052857142857107</v>
      </c>
      <c r="P26" s="1">
        <v>0.1</v>
      </c>
      <c r="Q26">
        <f>N26/J26*100</f>
        <v>-11.917948047918079</v>
      </c>
      <c r="R26">
        <f>O26/K26*100</f>
        <v>-4.4839767947569955</v>
      </c>
      <c r="U26">
        <f>J26</f>
        <v>6.9976571428571432</v>
      </c>
      <c r="V26">
        <f>K26</f>
        <v>7.5943428571428564</v>
      </c>
      <c r="W26">
        <f>Q26</f>
        <v>-11.917948047918079</v>
      </c>
      <c r="X26">
        <f>Q27</f>
        <v>-2.3971288349570132</v>
      </c>
      <c r="Y26">
        <f>Q28</f>
        <v>-4.2026310846895658</v>
      </c>
      <c r="Z26">
        <f>Q29</f>
        <v>-11.762133993146007</v>
      </c>
      <c r="AA26">
        <f>Q30</f>
        <v>-4.3179758123126977</v>
      </c>
      <c r="AB26">
        <f>Q31</f>
        <v>-6.2235115426387635</v>
      </c>
      <c r="AC26">
        <f>Q32</f>
        <v>-5.9985382862835701</v>
      </c>
      <c r="AD26">
        <f>Q33</f>
        <v>-4.8054859177357256</v>
      </c>
      <c r="AE26">
        <f>Q34</f>
        <v>-2.7227480217868862</v>
      </c>
      <c r="AF26">
        <f>Q35</f>
        <v>-1.925338276484382</v>
      </c>
      <c r="AG26">
        <f>R26</f>
        <v>-4.4839767947569955</v>
      </c>
      <c r="AH26">
        <f>R27</f>
        <v>-17.198892408634968</v>
      </c>
      <c r="AI26">
        <f>R28</f>
        <v>-30.483342237204138</v>
      </c>
      <c r="AJ26">
        <f>R29</f>
        <v>-13.747263000278382</v>
      </c>
      <c r="AK26">
        <f>R30</f>
        <v>-20.020541606157963</v>
      </c>
      <c r="AL26">
        <f>R31</f>
        <v>-11.007629739430088</v>
      </c>
      <c r="AM26">
        <f>R32</f>
        <v>-21.535955335174293</v>
      </c>
      <c r="AN26">
        <f>R33</f>
        <v>-19.407679400455979</v>
      </c>
      <c r="AO26">
        <f>R34</f>
        <v>-0.46538400764478793</v>
      </c>
      <c r="AP26">
        <f>R35</f>
        <v>-14.709978354815476</v>
      </c>
    </row>
    <row r="27" spans="1:42" x14ac:dyDescent="0.25">
      <c r="I27" s="1">
        <v>0.1</v>
      </c>
      <c r="J27">
        <f t="shared" si="0"/>
        <v>6.1636800000000003</v>
      </c>
      <c r="K27">
        <f t="shared" si="1"/>
        <v>7.2538142857142853</v>
      </c>
      <c r="N27">
        <f>J28-J26</f>
        <v>-0.16774285714285764</v>
      </c>
      <c r="O27">
        <f>K28-K26</f>
        <v>-1.3061428571428548</v>
      </c>
      <c r="P27" s="1">
        <v>0.2</v>
      </c>
      <c r="Q27">
        <f>N27/J26*100</f>
        <v>-2.3971288349570132</v>
      </c>
      <c r="R27">
        <f>O27/K26*100</f>
        <v>-17.198892408634968</v>
      </c>
    </row>
    <row r="28" spans="1:42" x14ac:dyDescent="0.25">
      <c r="I28" s="1">
        <v>0.2</v>
      </c>
      <c r="J28">
        <f t="shared" si="0"/>
        <v>6.8299142857142856</v>
      </c>
      <c r="K28">
        <f t="shared" si="1"/>
        <v>6.2882000000000016</v>
      </c>
      <c r="N28">
        <f>J29-J26</f>
        <v>-0.29408571428571406</v>
      </c>
      <c r="O28">
        <f>K29-K26</f>
        <v>-2.3150095238095236</v>
      </c>
      <c r="P28" s="1">
        <v>0.3</v>
      </c>
      <c r="Q28">
        <f>N28/J26*100</f>
        <v>-4.2026310846895658</v>
      </c>
      <c r="R28">
        <f>O28/K26*100</f>
        <v>-30.483342237204138</v>
      </c>
    </row>
    <row r="29" spans="1:42" x14ac:dyDescent="0.25">
      <c r="I29" s="1">
        <v>0.3</v>
      </c>
      <c r="J29">
        <f t="shared" si="0"/>
        <v>6.7035714285714292</v>
      </c>
      <c r="K29">
        <f t="shared" si="1"/>
        <v>5.2793333333333328</v>
      </c>
      <c r="N29">
        <f>J30-J26</f>
        <v>-0.82307380952380971</v>
      </c>
      <c r="O29">
        <f>K30-K26</f>
        <v>-1.044014285714284</v>
      </c>
      <c r="P29" s="1">
        <v>0.4</v>
      </c>
      <c r="Q29">
        <f>N29/J26*100</f>
        <v>-11.762133993146007</v>
      </c>
      <c r="R29">
        <f>O29/K26*100</f>
        <v>-13.747263000278382</v>
      </c>
    </row>
    <row r="30" spans="1:42" x14ac:dyDescent="0.25">
      <c r="I30" s="1">
        <v>0.4</v>
      </c>
      <c r="J30">
        <f t="shared" si="0"/>
        <v>6.1745833333333335</v>
      </c>
      <c r="K30">
        <f t="shared" si="1"/>
        <v>6.5503285714285724</v>
      </c>
      <c r="N30">
        <f>J31-J26</f>
        <v>-0.30215714285714323</v>
      </c>
      <c r="O30">
        <f>K31-K26</f>
        <v>-1.520428571428571</v>
      </c>
      <c r="P30" s="1">
        <v>0.5</v>
      </c>
      <c r="Q30">
        <f>N30/J26*100</f>
        <v>-4.3179758123126977</v>
      </c>
      <c r="R30">
        <f>O30/K26*100</f>
        <v>-20.020541606157963</v>
      </c>
    </row>
    <row r="31" spans="1:42" x14ac:dyDescent="0.25">
      <c r="I31" s="1">
        <v>0.5</v>
      </c>
      <c r="J31">
        <f t="shared" si="0"/>
        <v>6.6955</v>
      </c>
      <c r="K31">
        <f t="shared" si="1"/>
        <v>6.0739142857142854</v>
      </c>
      <c r="N31">
        <f>J32-J26</f>
        <v>-0.43550000000000022</v>
      </c>
      <c r="O31">
        <f>K32-K26</f>
        <v>-0.83595714285714173</v>
      </c>
      <c r="P31" s="1">
        <v>0.6</v>
      </c>
      <c r="Q31">
        <f>N31/J26*100</f>
        <v>-6.2235115426387635</v>
      </c>
      <c r="R31">
        <f>O31/K26*100</f>
        <v>-11.007629739430088</v>
      </c>
    </row>
    <row r="32" spans="1:42" x14ac:dyDescent="0.25">
      <c r="I32" s="1">
        <v>0.6</v>
      </c>
      <c r="J32">
        <f t="shared" si="0"/>
        <v>6.562157142857143</v>
      </c>
      <c r="K32">
        <f t="shared" si="1"/>
        <v>6.7583857142857147</v>
      </c>
      <c r="N32">
        <f>J33-J26</f>
        <v>-0.41975714285714272</v>
      </c>
      <c r="O32">
        <f>K33-K26</f>
        <v>-1.6355142857142848</v>
      </c>
      <c r="P32" s="1">
        <v>0.7</v>
      </c>
      <c r="Q32">
        <f>N32/J26*100</f>
        <v>-5.9985382862835701</v>
      </c>
      <c r="R32">
        <f>O32/K26*100</f>
        <v>-21.535955335174293</v>
      </c>
    </row>
    <row r="33" spans="1:18" x14ac:dyDescent="0.25">
      <c r="I33" s="1">
        <v>0.7</v>
      </c>
      <c r="J33">
        <f t="shared" si="0"/>
        <v>6.5779000000000005</v>
      </c>
      <c r="K33">
        <f t="shared" si="1"/>
        <v>5.9588285714285716</v>
      </c>
      <c r="N33">
        <f>J34-J26</f>
        <v>-0.33627142857142811</v>
      </c>
      <c r="O33">
        <f>K34-K26</f>
        <v>-1.4738857142857142</v>
      </c>
      <c r="P33" s="1">
        <v>0.8</v>
      </c>
      <c r="Q33">
        <f>N33/J26*100</f>
        <v>-4.8054859177357256</v>
      </c>
      <c r="R33">
        <f>O33/K26*100</f>
        <v>-19.407679400455979</v>
      </c>
    </row>
    <row r="34" spans="1:18" x14ac:dyDescent="0.25">
      <c r="I34" s="1">
        <v>0.8</v>
      </c>
      <c r="J34">
        <f t="shared" si="0"/>
        <v>6.6613857142857151</v>
      </c>
      <c r="K34">
        <f t="shared" si="1"/>
        <v>6.1204571428571422</v>
      </c>
      <c r="N34">
        <f>J35-J26</f>
        <v>-0.1905285714285716</v>
      </c>
      <c r="O34">
        <f>K35-K26</f>
        <v>-3.534285714285712E-2</v>
      </c>
      <c r="P34" s="1">
        <v>0.9</v>
      </c>
      <c r="Q34">
        <f>N34/J26*100</f>
        <v>-2.7227480217868862</v>
      </c>
      <c r="R34">
        <f>O34/K26*100</f>
        <v>-0.46538400764478793</v>
      </c>
    </row>
    <row r="35" spans="1:18" x14ac:dyDescent="0.25">
      <c r="I35" s="1">
        <v>0.9</v>
      </c>
      <c r="J35">
        <f t="shared" si="0"/>
        <v>6.8071285714285716</v>
      </c>
      <c r="K35">
        <f t="shared" si="1"/>
        <v>7.5589999999999993</v>
      </c>
      <c r="N35">
        <f>J36-J26</f>
        <v>-0.13472857142857197</v>
      </c>
      <c r="O35">
        <f>K36-K26</f>
        <v>-1.1171261904761893</v>
      </c>
      <c r="P35" s="1">
        <v>1</v>
      </c>
      <c r="Q35">
        <f>N35/J26*100</f>
        <v>-1.925338276484382</v>
      </c>
      <c r="R35">
        <f>O35/K26*100</f>
        <v>-14.709978354815476</v>
      </c>
    </row>
    <row r="36" spans="1:18" x14ac:dyDescent="0.25">
      <c r="I36" s="1">
        <v>1</v>
      </c>
      <c r="J36">
        <f t="shared" si="0"/>
        <v>6.8629285714285713</v>
      </c>
      <c r="K36">
        <f t="shared" si="1"/>
        <v>6.4772166666666671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7.6768000000000001</v>
      </c>
      <c r="C41">
        <f>C3</f>
        <v>4.0313999999999997</v>
      </c>
    </row>
    <row r="42" spans="1:18" x14ac:dyDescent="0.25">
      <c r="A42" s="1">
        <v>2</v>
      </c>
      <c r="B42">
        <f>F3</f>
        <v>6.0690999999999997</v>
      </c>
      <c r="C42">
        <f>G3</f>
        <v>14.7783</v>
      </c>
    </row>
    <row r="43" spans="1:18" x14ac:dyDescent="0.25">
      <c r="A43" s="1">
        <v>3</v>
      </c>
      <c r="B43">
        <f>J3</f>
        <v>0</v>
      </c>
      <c r="C43">
        <f>K3</f>
        <v>0</v>
      </c>
    </row>
    <row r="44" spans="1:18" x14ac:dyDescent="0.25">
      <c r="A44" s="1">
        <v>4</v>
      </c>
      <c r="B44">
        <f>N3</f>
        <v>9.1457999999999995</v>
      </c>
      <c r="C44">
        <f>O3</f>
        <v>15.686199999999999</v>
      </c>
    </row>
    <row r="45" spans="1:18" x14ac:dyDescent="0.25">
      <c r="A45" s="1">
        <v>5</v>
      </c>
      <c r="B45">
        <f>R3</f>
        <v>6.5846</v>
      </c>
      <c r="C45">
        <f>S3</f>
        <v>4.8005000000000004</v>
      </c>
    </row>
    <row r="46" spans="1:18" x14ac:dyDescent="0.25">
      <c r="A46" s="1">
        <v>6</v>
      </c>
      <c r="B46">
        <f>V3</f>
        <v>5.6024000000000003</v>
      </c>
      <c r="C46">
        <f>W3</f>
        <v>4.9377000000000004</v>
      </c>
    </row>
    <row r="47" spans="1:18" x14ac:dyDescent="0.25">
      <c r="A47" s="1">
        <v>7</v>
      </c>
      <c r="B47">
        <f>Z3</f>
        <v>6.9203000000000001</v>
      </c>
      <c r="C47">
        <f>AA3</f>
        <v>4.5787000000000004</v>
      </c>
    </row>
    <row r="48" spans="1:18" x14ac:dyDescent="0.25">
      <c r="A48" s="1">
        <v>8</v>
      </c>
      <c r="B48">
        <f>AD3</f>
        <v>6.9846000000000004</v>
      </c>
      <c r="C48">
        <f>AE3</f>
        <v>4.3475999999999999</v>
      </c>
    </row>
    <row r="50" spans="1:3" x14ac:dyDescent="0.25">
      <c r="A50" t="s">
        <v>19</v>
      </c>
      <c r="B50">
        <f>AVERAGE(B41:B48)</f>
        <v>6.1229500000000003</v>
      </c>
      <c r="C50">
        <f>AVERAGE(C41:C48)</f>
        <v>6.6450499999999995</v>
      </c>
    </row>
    <row r="51" spans="1:3" x14ac:dyDescent="0.25">
      <c r="A51" t="s">
        <v>8</v>
      </c>
      <c r="B51">
        <f>STDEV(B41:B48)</f>
        <v>2.6967649730742189</v>
      </c>
      <c r="C51">
        <f>STDEV(C41:C48)</f>
        <v>5.5387658793014793</v>
      </c>
    </row>
    <row r="52" spans="1:3" x14ac:dyDescent="0.25">
      <c r="A52" t="s">
        <v>20</v>
      </c>
      <c r="B52">
        <f>1.5*B51</f>
        <v>4.0451474596113286</v>
      </c>
      <c r="C52">
        <f>1.5*C51</f>
        <v>8.308148818952219</v>
      </c>
    </row>
    <row r="53" spans="1:3" x14ac:dyDescent="0.25">
      <c r="A53" t="s">
        <v>9</v>
      </c>
      <c r="B53">
        <f>2*B51</f>
        <v>5.3935299461484378</v>
      </c>
      <c r="C53">
        <f>2*C51</f>
        <v>11.077531758602959</v>
      </c>
    </row>
    <row r="54" spans="1:3" x14ac:dyDescent="0.25">
      <c r="A54" t="s">
        <v>21</v>
      </c>
      <c r="B54">
        <f>B50+B52</f>
        <v>10.168097459611328</v>
      </c>
      <c r="C54">
        <f>C50+C52</f>
        <v>14.953198818952218</v>
      </c>
    </row>
    <row r="55" spans="1:3" x14ac:dyDescent="0.25">
      <c r="A55" t="s">
        <v>10</v>
      </c>
      <c r="B55">
        <f>B50+B53</f>
        <v>11.516479946148438</v>
      </c>
      <c r="C55">
        <f>C50+C53</f>
        <v>17.722581758602956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2015-03-18T03:34:16Z</dcterms:created>
  <dcterms:modified xsi:type="dcterms:W3CDTF">2015-04-20T01:55:10Z</dcterms:modified>
</cp:coreProperties>
</file>