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4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B18" i="1" s="1"/>
  <c r="Z18" i="1" l="1"/>
  <c r="AE18" i="1"/>
  <c r="O28" i="1"/>
  <c r="R28" i="1" s="1"/>
  <c r="AI26" i="1" s="1"/>
  <c r="O26" i="1"/>
  <c r="R26" i="1" s="1"/>
  <c r="AG26" i="1" s="1"/>
  <c r="O34" i="1"/>
  <c r="R34" i="1" s="1"/>
  <c r="AO26" i="1" s="1"/>
  <c r="W18" i="1"/>
  <c r="O27" i="1"/>
  <c r="R27" i="1" s="1"/>
  <c r="AH26" i="1" s="1"/>
  <c r="N29" i="1"/>
  <c r="Q29" i="1" s="1"/>
  <c r="Z26" i="1" s="1"/>
  <c r="G18" i="1"/>
  <c r="O32" i="1"/>
  <c r="R32" i="1" s="1"/>
  <c r="AM26" i="1" s="1"/>
  <c r="O35" i="1"/>
  <c r="R35" i="1" s="1"/>
  <c r="AP26" i="1" s="1"/>
  <c r="S18" i="1"/>
  <c r="C18" i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C53" i="1"/>
  <c r="C52" i="1"/>
  <c r="B52" i="1"/>
  <c r="B53" i="1"/>
  <c r="F18" i="1"/>
  <c r="N18" i="1"/>
  <c r="V18" i="1"/>
  <c r="AD18" i="1"/>
  <c r="N32" i="1"/>
  <c r="Q32" i="1" s="1"/>
  <c r="AC26" i="1" s="1"/>
  <c r="C50" i="1"/>
  <c r="N30" i="1"/>
  <c r="Q30" i="1" s="1"/>
  <c r="AA26" i="1" s="1"/>
  <c r="B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<sst xmlns="http://schemas.openxmlformats.org/spreadsheetml/2006/main" count="48" uniqueCount="22">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</sst>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I3" s="1">
        <v>131</v>
      </c>
      <c r="J3">
        <v>37.798299999999998</v>
      </c>
      <c r="K3">
        <v>22.3765</v>
      </c>
      <c r="M3" s="1">
        <v>131</v>
      </c>
      <c r="Q3" s="1">
        <v>131</v>
      </c>
      <c r="R3">
        <v>10.988300000000001</v>
      </c>
      <c r="S3">
        <v>5.3379000000000003</v>
      </c>
      <c r="U3" s="1">
        <v>131</v>
      </c>
      <c r="Y3" s="1">
        <v>131</v>
      </c>
      <c r="AC3" s="1">
        <v>131</v>
      </c>
    </row>
    <row r="4" spans="1:31" x14ac:dyDescent="0.25">
      <c r="A4" s="1">
        <v>0.1</v>
      </c>
      <c r="E4" s="1">
        <v>0.1</v>
      </c>
      <c r="I4" s="1">
        <v>0.1</v>
      </c>
      <c r="J4">
        <v>6.7507999999999999</v>
      </c>
      <c r="K4">
        <v>19.458600000000001</v>
      </c>
      <c r="M4" s="1">
        <v>0.1</v>
      </c>
      <c r="Q4" s="1">
        <v>0.1</v>
      </c>
      <c r="R4">
        <v>6.9702000000000002</v>
      </c>
      <c r="S4">
        <v>5.0648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J5">
        <v>6.0267999999999997</v>
      </c>
      <c r="K5">
        <v>18.3765</v>
      </c>
      <c r="M5" s="1">
        <v>0.2</v>
      </c>
      <c r="Q5" s="1">
        <v>0.2</v>
      </c>
      <c r="R5">
        <v>7.2187000000000001</v>
      </c>
      <c r="S5">
        <v>5.7085999999999997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J6">
        <v>6.8038999999999996</v>
      </c>
      <c r="K6">
        <v>19.9802</v>
      </c>
      <c r="M6" s="1">
        <v>0.3</v>
      </c>
      <c r="Q6" s="1">
        <v>0.3</v>
      </c>
      <c r="R6">
        <v>6.5240999999999998</v>
      </c>
      <c r="S6">
        <v>4.9833999999999996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J7">
        <v>6.0058999999999996</v>
      </c>
      <c r="K7">
        <v>13.3004</v>
      </c>
      <c r="M7" s="1">
        <v>0.4</v>
      </c>
      <c r="Q7" s="1">
        <v>0.4</v>
      </c>
      <c r="R7">
        <v>7.3457999999999997</v>
      </c>
      <c r="S7">
        <v>6.7991999999999999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J8">
        <v>5.5511999999999997</v>
      </c>
      <c r="K8">
        <v>18.135300000000001</v>
      </c>
      <c r="M8" s="1">
        <v>0.5</v>
      </c>
      <c r="Q8" s="1">
        <v>0.5</v>
      </c>
      <c r="R8">
        <v>7.0349000000000004</v>
      </c>
      <c r="S8">
        <v>4.5628000000000002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J9">
        <v>4.8730000000000002</v>
      </c>
      <c r="K9">
        <v>12.554</v>
      </c>
      <c r="M9" s="1">
        <v>0.6</v>
      </c>
      <c r="Q9" s="1">
        <v>0.6</v>
      </c>
      <c r="R9">
        <v>9.4663000000000004</v>
      </c>
      <c r="S9">
        <v>4.6226000000000003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J10">
        <v>7.8026</v>
      </c>
      <c r="K10">
        <v>20.1875</v>
      </c>
      <c r="M10" s="1">
        <v>0.7</v>
      </c>
      <c r="Q10" s="1">
        <v>0.7</v>
      </c>
      <c r="S10">
        <v>7.3757999999999999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J11">
        <v>6.6348000000000003</v>
      </c>
      <c r="K11">
        <v>14.290100000000001</v>
      </c>
      <c r="M11" s="1">
        <v>0.8</v>
      </c>
      <c r="Q11" s="1">
        <v>0.8</v>
      </c>
      <c r="R11">
        <v>7.5366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J12">
        <v>5.1391</v>
      </c>
      <c r="K12">
        <v>14.0684</v>
      </c>
      <c r="M12" s="1">
        <v>0.9</v>
      </c>
      <c r="Q12" s="1">
        <v>0.9</v>
      </c>
      <c r="R12">
        <v>4.0629</v>
      </c>
      <c r="S12">
        <v>4.6013999999999999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J13">
        <v>4.3333000000000004</v>
      </c>
      <c r="K13">
        <v>18.160499999999999</v>
      </c>
      <c r="M13" s="1">
        <v>1</v>
      </c>
      <c r="Q13" s="1">
        <v>1</v>
      </c>
      <c r="R13">
        <v>6.6863000000000001</v>
      </c>
      <c r="S13">
        <v>3.0434999999999999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5.9921399999999991</v>
      </c>
      <c r="K15">
        <f>AVERAGE(K4:K13)</f>
        <v>16.851150000000001</v>
      </c>
      <c r="N15" t="e">
        <f>AVERAGE(N4:N13)</f>
        <v>#DIV/0!</v>
      </c>
      <c r="O15" t="e">
        <f>AVERAGE(O4:O13)</f>
        <v>#DIV/0!</v>
      </c>
      <c r="R15">
        <f>AVERAGE(R4:R13)</f>
        <v>6.9828666666666672</v>
      </c>
      <c r="S15">
        <f>AVERAGE(S4:S13)</f>
        <v>5.1957888888888881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1.046317194523523</v>
      </c>
      <c r="K16">
        <f>STDEV(K4:K13)</f>
        <v>2.9587367864794323</v>
      </c>
      <c r="N16" t="e">
        <f>STDEV(N4:N13)</f>
        <v>#DIV/0!</v>
      </c>
      <c r="O16" t="e">
        <f>STDEV(O4:O13)</f>
        <v>#DIV/0!</v>
      </c>
      <c r="R16">
        <f>STDEV(R4:R13)</f>
        <v>1.3914422185272362</v>
      </c>
      <c r="S16">
        <f>STDEV(S4:S13)</f>
        <v>1.2924532897211842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2.092634389047046</v>
      </c>
      <c r="K17">
        <f>2*K16</f>
        <v>5.9174735729588646</v>
      </c>
      <c r="N17" t="e">
        <f>2*N16</f>
        <v>#DIV/0!</v>
      </c>
      <c r="O17" t="e">
        <f>2*O16</f>
        <v>#DIV/0!</v>
      </c>
      <c r="R17">
        <f>2*R16</f>
        <v>2.7828844370544723</v>
      </c>
      <c r="S17">
        <f>2*S16</f>
        <v>2.5849065794423685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8.0847743890470447</v>
      </c>
      <c r="K18">
        <f>K15+K17</f>
        <v>22.768623572958866</v>
      </c>
      <c r="N18" t="e">
        <f>N15+N17</f>
        <v>#DIV/0!</v>
      </c>
      <c r="O18" t="e">
        <f>O15+O17</f>
        <v>#DIV/0!</v>
      </c>
      <c r="R18">
        <f>R15+R17</f>
        <v>9.76575110372114</v>
      </c>
      <c r="S18">
        <f>S15+S17</f>
        <v>7.7806954683312561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24.3933</v>
      </c>
      <c r="K26">
        <f t="shared" ref="K26:K36" si="1">AVERAGE(C3,G3,K3,O3,S3,W3,AA3,AE3)</f>
        <v>13.857200000000001</v>
      </c>
      <c r="N26">
        <f>J27-J26</f>
        <v>-17.532800000000002</v>
      </c>
      <c r="O26">
        <f>K27-K26</f>
        <v>-1.5954999999999995</v>
      </c>
      <c r="P26" s="1">
        <v>0.1</v>
      </c>
      <c r="Q26">
        <f>N26/J26*100</f>
        <v>-71.875474003107414</v>
      </c>
      <c r="R26">
        <f>O26/K26*100</f>
        <v>-11.513870045896715</v>
      </c>
      <c r="U26">
        <f>J26</f>
        <v>24.3933</v>
      </c>
      <c r="V26">
        <f>K26</f>
        <v>13.857200000000001</v>
      </c>
      <c r="W26">
        <f>Q26</f>
        <v>-71.875474003107414</v>
      </c>
      <c r="X26">
        <f>Q27</f>
        <v>-72.850126879102049</v>
      </c>
      <c r="Y26">
        <f>Q28</f>
        <v>-72.681023067809619</v>
      </c>
      <c r="Z26">
        <f>Q29</f>
        <v>-72.632444154747418</v>
      </c>
      <c r="AA26">
        <f>Q30</f>
        <v>-74.201727523541294</v>
      </c>
      <c r="AB26">
        <f>Q31</f>
        <v>-70.608117802839303</v>
      </c>
      <c r="AC26">
        <f>Q32</f>
        <v>-68.013347927504668</v>
      </c>
      <c r="AD26">
        <f>Q33</f>
        <v>-70.952269680609021</v>
      </c>
      <c r="AE26">
        <f>Q34</f>
        <v>-81.138263375599038</v>
      </c>
      <c r="AF26">
        <f>Q35</f>
        <v>-77.412650194930563</v>
      </c>
      <c r="AG26">
        <f>R26</f>
        <v>-11.513870045896715</v>
      </c>
      <c r="AH26">
        <f>R27</f>
        <v>-13.095358369656211</v>
      </c>
      <c r="AI26">
        <f>R28</f>
        <v>-9.9255260803048291</v>
      </c>
      <c r="AJ26">
        <f>R29</f>
        <v>-27.475969171261156</v>
      </c>
      <c r="AK26">
        <f>R30</f>
        <v>-18.099976907311728</v>
      </c>
      <c r="AL26">
        <f>R31</f>
        <v>-38.022832895534449</v>
      </c>
      <c r="AM26">
        <f>R32</f>
        <v>-0.54520393730336258</v>
      </c>
      <c r="AN26">
        <f>R33</f>
        <v>3.1240077360505736</v>
      </c>
      <c r="AO26">
        <f>R34</f>
        <v>-32.635020061772934</v>
      </c>
      <c r="AP26">
        <f>R35</f>
        <v>-23.491037150362267</v>
      </c>
    </row>
    <row r="27" spans="1:42" x14ac:dyDescent="0.25">
      <c r="I27" s="1">
        <v>0.1</v>
      </c>
      <c r="J27">
        <f t="shared" si="0"/>
        <v>6.8605</v>
      </c>
      <c r="K27">
        <f t="shared" si="1"/>
        <v>12.261700000000001</v>
      </c>
      <c r="N27">
        <f>J28-J26</f>
        <v>-17.77055</v>
      </c>
      <c r="O27">
        <f>K28-K26</f>
        <v>-1.8146500000000003</v>
      </c>
      <c r="P27" s="1">
        <v>0.2</v>
      </c>
      <c r="Q27">
        <f>N27/J26*100</f>
        <v>-72.850126879102049</v>
      </c>
      <c r="R27">
        <f>O27/K26*100</f>
        <v>-13.095358369656211</v>
      </c>
    </row>
    <row r="28" spans="1:42" x14ac:dyDescent="0.25">
      <c r="I28" s="1">
        <v>0.2</v>
      </c>
      <c r="J28">
        <f t="shared" si="0"/>
        <v>6.6227499999999999</v>
      </c>
      <c r="K28">
        <f t="shared" si="1"/>
        <v>12.04255</v>
      </c>
      <c r="N28">
        <f>J29-J26</f>
        <v>-17.729300000000002</v>
      </c>
      <c r="O28">
        <f>K29-K26</f>
        <v>-1.3754000000000008</v>
      </c>
      <c r="P28" s="1">
        <v>0.3</v>
      </c>
      <c r="Q28">
        <f>N28/J26*100</f>
        <v>-72.681023067809619</v>
      </c>
      <c r="R28">
        <f>O28/K26*100</f>
        <v>-9.9255260803048291</v>
      </c>
    </row>
    <row r="29" spans="1:42" x14ac:dyDescent="0.25">
      <c r="I29" s="1">
        <v>0.3</v>
      </c>
      <c r="J29">
        <f t="shared" si="0"/>
        <v>6.6639999999999997</v>
      </c>
      <c r="K29">
        <f t="shared" si="1"/>
        <v>12.4818</v>
      </c>
      <c r="N29">
        <f>J30-J26</f>
        <v>-17.717449999999999</v>
      </c>
      <c r="O29">
        <f>K30-K26</f>
        <v>-3.8074000000000012</v>
      </c>
      <c r="P29" s="1">
        <v>0.4</v>
      </c>
      <c r="Q29">
        <f>N29/J26*100</f>
        <v>-72.632444154747418</v>
      </c>
      <c r="R29">
        <f>O29/K26*100</f>
        <v>-27.475969171261156</v>
      </c>
    </row>
    <row r="30" spans="1:42" x14ac:dyDescent="0.25">
      <c r="I30" s="1">
        <v>0.4</v>
      </c>
      <c r="J30">
        <f t="shared" si="0"/>
        <v>6.6758499999999996</v>
      </c>
      <c r="K30">
        <f t="shared" si="1"/>
        <v>10.049799999999999</v>
      </c>
      <c r="N30">
        <f>J31-J26</f>
        <v>-18.100249999999999</v>
      </c>
      <c r="O30">
        <f>K31-K26</f>
        <v>-2.5081500000000005</v>
      </c>
      <c r="P30" s="1">
        <v>0.5</v>
      </c>
      <c r="Q30">
        <f>N30/J26*100</f>
        <v>-74.201727523541294</v>
      </c>
      <c r="R30">
        <f>O30/K26*100</f>
        <v>-18.099976907311728</v>
      </c>
    </row>
    <row r="31" spans="1:42" x14ac:dyDescent="0.25">
      <c r="I31" s="1">
        <v>0.5</v>
      </c>
      <c r="J31">
        <f t="shared" si="0"/>
        <v>6.29305</v>
      </c>
      <c r="K31">
        <f t="shared" si="1"/>
        <v>11.34905</v>
      </c>
      <c r="N31">
        <f>J32-J26</f>
        <v>-17.223649999999999</v>
      </c>
      <c r="O31">
        <f>K32-K26</f>
        <v>-5.2689000000000004</v>
      </c>
      <c r="P31" s="1">
        <v>0.6</v>
      </c>
      <c r="Q31">
        <f>N31/J26*100</f>
        <v>-70.608117802839303</v>
      </c>
      <c r="R31">
        <f>O31/K26*100</f>
        <v>-38.022832895534449</v>
      </c>
    </row>
    <row r="32" spans="1:42" x14ac:dyDescent="0.25">
      <c r="I32" s="1">
        <v>0.6</v>
      </c>
      <c r="J32">
        <f t="shared" si="0"/>
        <v>7.1696500000000007</v>
      </c>
      <c r="K32">
        <f t="shared" si="1"/>
        <v>8.5883000000000003</v>
      </c>
      <c r="N32">
        <f>J33-J26</f>
        <v>-16.590699999999998</v>
      </c>
      <c r="O32">
        <f>K33-K26</f>
        <v>-7.555000000000156E-2</v>
      </c>
      <c r="P32" s="1">
        <v>0.7</v>
      </c>
      <c r="Q32">
        <f>N32/J26*100</f>
        <v>-68.013347927504668</v>
      </c>
      <c r="R32">
        <f>O32/K26*100</f>
        <v>-0.54520393730336258</v>
      </c>
    </row>
    <row r="33" spans="1:18" x14ac:dyDescent="0.25">
      <c r="I33" s="1">
        <v>0.7</v>
      </c>
      <c r="J33">
        <f t="shared" si="0"/>
        <v>7.8026</v>
      </c>
      <c r="K33">
        <f t="shared" si="1"/>
        <v>13.781649999999999</v>
      </c>
      <c r="N33">
        <f>J34-J26</f>
        <v>-17.307600000000001</v>
      </c>
      <c r="O33">
        <f>K34-K26</f>
        <v>0.43290000000000006</v>
      </c>
      <c r="P33" s="1">
        <v>0.8</v>
      </c>
      <c r="Q33">
        <f>N33/J26*100</f>
        <v>-70.952269680609021</v>
      </c>
      <c r="R33">
        <f>O33/K26*100</f>
        <v>3.1240077360505736</v>
      </c>
    </row>
    <row r="34" spans="1:18" x14ac:dyDescent="0.25">
      <c r="I34" s="1">
        <v>0.8</v>
      </c>
      <c r="J34">
        <f t="shared" si="0"/>
        <v>7.0857000000000001</v>
      </c>
      <c r="K34">
        <f t="shared" si="1"/>
        <v>14.290100000000001</v>
      </c>
      <c r="N34">
        <f>J35-J26</f>
        <v>-19.792300000000001</v>
      </c>
      <c r="O34">
        <f>K35-K26</f>
        <v>-4.5222999999999995</v>
      </c>
      <c r="P34" s="1">
        <v>0.9</v>
      </c>
      <c r="Q34">
        <f>N34/J26*100</f>
        <v>-81.138263375599038</v>
      </c>
      <c r="R34">
        <f>O34/K26*100</f>
        <v>-32.635020061772934</v>
      </c>
    </row>
    <row r="35" spans="1:18" x14ac:dyDescent="0.25">
      <c r="I35" s="1">
        <v>0.9</v>
      </c>
      <c r="J35">
        <f t="shared" si="0"/>
        <v>4.601</v>
      </c>
      <c r="K35">
        <f t="shared" si="1"/>
        <v>9.3349000000000011</v>
      </c>
      <c r="N35">
        <f>J36-J26</f>
        <v>-18.883499999999998</v>
      </c>
      <c r="O35">
        <f>K36-K26</f>
        <v>-3.2552000000000003</v>
      </c>
      <c r="P35" s="1">
        <v>1</v>
      </c>
      <c r="Q35">
        <f>N35/J26*100</f>
        <v>-77.412650194930563</v>
      </c>
      <c r="R35">
        <f>O35/K26*100</f>
        <v>-23.491037150362267</v>
      </c>
    </row>
    <row r="36" spans="1:18" x14ac:dyDescent="0.25">
      <c r="I36" s="1">
        <v>1</v>
      </c>
      <c r="J36">
        <f t="shared" si="0"/>
        <v>5.5098000000000003</v>
      </c>
      <c r="K36">
        <f t="shared" si="1"/>
        <v>10.602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37.798299999999998</v>
      </c>
      <c r="C43">
        <f>K3</f>
        <v>22.3765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10.988300000000001</v>
      </c>
      <c r="C45">
        <f>S3</f>
        <v>5.3379000000000003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6.098325</v>
      </c>
      <c r="C50">
        <f>AVERAGE(C41:C48)</f>
        <v>3.4643000000000002</v>
      </c>
    </row>
    <row r="51" spans="1:3" x14ac:dyDescent="0.25">
      <c r="A51" t="s">
        <v>8</v>
      </c>
      <c r="B51">
        <f>STDEV(B41:B48)</f>
        <v>13.373415405919525</v>
      </c>
      <c r="C51">
        <f>STDEV(C41:C48)</f>
        <v>7.8666559671638296</v>
      </c>
    </row>
    <row r="52" spans="1:3" x14ac:dyDescent="0.25">
      <c r="A52" t="s">
        <v>20</v>
      </c>
      <c r="B52">
        <f>1.5*B51</f>
        <v>20.060123108879289</v>
      </c>
      <c r="C52">
        <f>1.5*C51</f>
        <v>11.799983950745744</v>
      </c>
    </row>
    <row r="53" spans="1:3" x14ac:dyDescent="0.25">
      <c r="A53" t="s">
        <v>9</v>
      </c>
      <c r="B53">
        <f>2*B51</f>
        <v>26.74683081183905</v>
      </c>
      <c r="C53">
        <f>2*C51</f>
        <v>15.733311934327659</v>
      </c>
    </row>
    <row r="54" spans="1:3" x14ac:dyDescent="0.25">
      <c r="A54" t="s">
        <v>21</v>
      </c>
      <c r="B54">
        <f>B50+B52</f>
        <v>26.158448108879288</v>
      </c>
      <c r="C54">
        <f>C50+C52</f>
        <v>15.264283950745744</v>
      </c>
    </row>
    <row r="55" spans="1:3" x14ac:dyDescent="0.25">
      <c r="A55" t="s">
        <v>10</v>
      </c>
      <c r="B55">
        <f>B50+B53</f>
        <v>32.845155811839049</v>
      </c>
      <c r="C55">
        <f>C50+C53</f>
        <v>19.197611934327661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2015-03-18T03:41:50Z</dcterms:created>
  <dcterms:modified xsi:type="dcterms:W3CDTF">2015-04-20T02:08:32Z</dcterms:modified>
</cp:coreProperties>
</file>