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0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C50" i="1" l="1"/>
  <c r="N30" i="1"/>
  <c r="Q30" i="1" s="1"/>
  <c r="AA26" i="1" s="1"/>
  <c r="O32" i="1"/>
  <c r="R32" i="1" s="1"/>
  <c r="AM26" i="1" s="1"/>
  <c r="B51" i="1"/>
  <c r="N29" i="1"/>
  <c r="Q29" i="1" s="1"/>
  <c r="Z26" i="1" s="1"/>
  <c r="O26" i="1"/>
  <c r="R26" i="1" s="1"/>
  <c r="AG26" i="1" s="1"/>
  <c r="O27" i="1"/>
  <c r="R27" i="1" s="1"/>
  <c r="AH26" i="1" s="1"/>
  <c r="O35" i="1"/>
  <c r="R35" i="1" s="1"/>
  <c r="AP26" i="1" s="1"/>
  <c r="O34" i="1"/>
  <c r="R34" i="1" s="1"/>
  <c r="AO26" i="1" s="1"/>
  <c r="N32" i="1"/>
  <c r="Q32" i="1" s="1"/>
  <c r="AC26" i="1" s="1"/>
  <c r="O28" i="1"/>
  <c r="R28" i="1" s="1"/>
  <c r="AI26" i="1" s="1"/>
  <c r="N33" i="1"/>
  <c r="Q33" i="1" s="1"/>
  <c r="AD26" i="1" s="1"/>
  <c r="O29" i="1"/>
  <c r="R29" i="1" s="1"/>
  <c r="AJ26" i="1" s="1"/>
  <c r="B18" i="1"/>
  <c r="N26" i="1"/>
  <c r="Q26" i="1" s="1"/>
  <c r="W26" i="1" s="1"/>
  <c r="N34" i="1"/>
  <c r="Q34" i="1" s="1"/>
  <c r="AE26" i="1" s="1"/>
  <c r="O30" i="1"/>
  <c r="R30" i="1" s="1"/>
  <c r="AK26" i="1" s="1"/>
  <c r="F18" i="1"/>
  <c r="G18" i="1"/>
  <c r="N18" i="1"/>
  <c r="O18" i="1"/>
  <c r="W18" i="1"/>
  <c r="C51" i="1"/>
  <c r="AA18" i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B53" i="1"/>
  <c r="B52" i="1"/>
  <c r="C53" i="1"/>
  <c r="C52" i="1"/>
  <c r="B50" i="1"/>
  <c r="N31" i="1"/>
  <c r="Q31" i="1" s="1"/>
  <c r="AB26" i="1" s="1"/>
  <c r="U26" i="1"/>
  <c r="C54" i="1" l="1"/>
  <c r="C55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<sst xmlns="http://schemas.openxmlformats.org/spreadsheetml/2006/main" count="48" uniqueCount="22">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</sst>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M3" s="1">
        <v>131</v>
      </c>
      <c r="N3">
        <v>7.3365999999999998</v>
      </c>
      <c r="O3">
        <v>5.4425999999999997</v>
      </c>
      <c r="Q3" s="1">
        <v>131</v>
      </c>
      <c r="R3">
        <v>12.370100000000001</v>
      </c>
      <c r="S3">
        <v>4.0789999999999997</v>
      </c>
      <c r="U3" s="1">
        <v>131</v>
      </c>
      <c r="V3">
        <v>14.5694</v>
      </c>
      <c r="W3">
        <v>2.9304000000000001</v>
      </c>
      <c r="Y3" s="1">
        <v>131</v>
      </c>
      <c r="AC3" s="1">
        <v>131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5.4831000000000003</v>
      </c>
      <c r="O4">
        <v>5.0186000000000002</v>
      </c>
      <c r="Q4" s="1">
        <v>0.1</v>
      </c>
      <c r="R4">
        <v>13.998799999999999</v>
      </c>
      <c r="S4">
        <v>3.3411</v>
      </c>
      <c r="U4" s="1">
        <v>0.1</v>
      </c>
      <c r="V4">
        <v>12.3018</v>
      </c>
      <c r="W4">
        <v>3.5327999999999999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10.371600000000001</v>
      </c>
      <c r="O5">
        <v>5.3226000000000004</v>
      </c>
      <c r="Q5" s="1">
        <v>0.2</v>
      </c>
      <c r="R5">
        <v>9.7963000000000005</v>
      </c>
      <c r="S5">
        <v>4.1791999999999998</v>
      </c>
      <c r="U5" s="1">
        <v>0.2</v>
      </c>
      <c r="V5">
        <v>12.1805</v>
      </c>
      <c r="W5">
        <v>2.6168999999999998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Q6" s="1">
        <v>0.3</v>
      </c>
      <c r="R6">
        <v>11.915699999999999</v>
      </c>
      <c r="S6">
        <v>3.6324999999999998</v>
      </c>
      <c r="U6" s="1">
        <v>0.3</v>
      </c>
      <c r="V6">
        <v>13.0929</v>
      </c>
      <c r="W6">
        <v>2.9512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10.2685</v>
      </c>
      <c r="O7">
        <v>3.5364</v>
      </c>
      <c r="Q7" s="1">
        <v>0.4</v>
      </c>
      <c r="R7">
        <v>9.2001000000000008</v>
      </c>
      <c r="S7">
        <v>3.7778999999999998</v>
      </c>
      <c r="U7" s="1">
        <v>0.4</v>
      </c>
      <c r="V7">
        <v>16.074300000000001</v>
      </c>
      <c r="W7">
        <v>3.3887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10.1586</v>
      </c>
      <c r="O8">
        <v>4.2541000000000002</v>
      </c>
      <c r="Q8" s="1">
        <v>0.5</v>
      </c>
      <c r="R8">
        <v>12.6915</v>
      </c>
      <c r="S8">
        <v>3.3466999999999998</v>
      </c>
      <c r="U8" s="1">
        <v>0.5</v>
      </c>
      <c r="V8">
        <v>13.383599999999999</v>
      </c>
      <c r="W8">
        <v>3.3123999999999998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8.4977</v>
      </c>
      <c r="O9">
        <v>4.0345000000000004</v>
      </c>
      <c r="Q9" s="1">
        <v>0.6</v>
      </c>
      <c r="R9">
        <v>11.267899999999999</v>
      </c>
      <c r="S9">
        <v>2.3971</v>
      </c>
      <c r="U9" s="1">
        <v>0.6</v>
      </c>
      <c r="V9">
        <v>9.6708999999999996</v>
      </c>
      <c r="W9">
        <v>2.91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8.577</v>
      </c>
      <c r="O10">
        <v>3.8763999999999998</v>
      </c>
      <c r="Q10" s="1">
        <v>0.7</v>
      </c>
      <c r="R10">
        <v>11.9412</v>
      </c>
      <c r="S10">
        <v>3.2690999999999999</v>
      </c>
      <c r="U10" s="1">
        <v>0.7</v>
      </c>
      <c r="V10">
        <v>14.317500000000001</v>
      </c>
      <c r="W10">
        <v>2.9927999999999999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6.9646999999999997</v>
      </c>
      <c r="O11">
        <v>5.1372999999999998</v>
      </c>
      <c r="Q11" s="1">
        <v>0.8</v>
      </c>
      <c r="R11">
        <v>11.590400000000001</v>
      </c>
      <c r="S11">
        <v>3.7856999999999998</v>
      </c>
      <c r="U11" s="1">
        <v>0.8</v>
      </c>
      <c r="V11">
        <v>17.928999999999998</v>
      </c>
      <c r="W11">
        <v>3.327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8.2744999999999997</v>
      </c>
      <c r="O12">
        <v>3.7881999999999998</v>
      </c>
      <c r="Q12" s="1">
        <v>0.9</v>
      </c>
      <c r="R12">
        <v>14.320600000000001</v>
      </c>
      <c r="S12">
        <v>3.7383000000000002</v>
      </c>
      <c r="U12" s="1">
        <v>0.9</v>
      </c>
      <c r="V12">
        <v>10.8634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9.4232999999999993</v>
      </c>
      <c r="O13">
        <v>3.5135000000000001</v>
      </c>
      <c r="Q13" s="1">
        <v>1</v>
      </c>
      <c r="R13">
        <v>12.5467</v>
      </c>
      <c r="S13">
        <v>3.5141</v>
      </c>
      <c r="U13" s="1">
        <v>1</v>
      </c>
      <c r="V13">
        <v>12.633699999999999</v>
      </c>
      <c r="W13">
        <v>2.7309999999999999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8.6687777777777786</v>
      </c>
      <c r="O15">
        <f>AVERAGE(O4:O13)</f>
        <v>4.2757333333333341</v>
      </c>
      <c r="R15">
        <f>AVERAGE(R4:R13)</f>
        <v>11.926919999999999</v>
      </c>
      <c r="S15">
        <f>AVERAGE(S4:S13)</f>
        <v>3.4981699999999996</v>
      </c>
      <c r="V15">
        <f>AVERAGE(V4:V13)</f>
        <v>13.244759999999999</v>
      </c>
      <c r="W15">
        <f>AVERAGE(W4:W13)</f>
        <v>3.0847555555555553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1.6390987788856499</v>
      </c>
      <c r="O16">
        <f>STDEV(O4:O13)</f>
        <v>0.70476136386722421</v>
      </c>
      <c r="R16">
        <f>STDEV(R4:R13)</f>
        <v>1.6163770282125798</v>
      </c>
      <c r="S16">
        <f>STDEV(S4:S13)</f>
        <v>0.47294906009468324</v>
      </c>
      <c r="V16">
        <f>STDEV(V4:V13)</f>
        <v>2.4032403607537027</v>
      </c>
      <c r="W16">
        <f>STDEV(W4:W13)</f>
        <v>0.31711485344868001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3.2781975577712998</v>
      </c>
      <c r="O17">
        <f>2*O16</f>
        <v>1.4095227277344484</v>
      </c>
      <c r="R17">
        <f>2*R16</f>
        <v>3.2327540564251596</v>
      </c>
      <c r="S17">
        <f>2*S16</f>
        <v>0.94589812018936648</v>
      </c>
      <c r="V17">
        <f>2*V16</f>
        <v>4.8064807215074055</v>
      </c>
      <c r="W17">
        <f>2*W16</f>
        <v>0.63422970689736002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11.946975335549078</v>
      </c>
      <c r="O18">
        <f>O15+O17</f>
        <v>5.6852560610677827</v>
      </c>
      <c r="R18">
        <f>R15+R17</f>
        <v>15.159674056425159</v>
      </c>
      <c r="S18">
        <f>S15+S17</f>
        <v>4.4440681201893657</v>
      </c>
      <c r="V18">
        <f>V15+V17</f>
        <v>18.051240721507405</v>
      </c>
      <c r="W18">
        <f>W15+W17</f>
        <v>3.7189852624529154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11.425366666666667</v>
      </c>
      <c r="K26">
        <f t="shared" ref="K26:K36" si="1">AVERAGE(C3,G3,K3,O3,S3,W3,AA3,AE3)</f>
        <v>4.1506666666666669</v>
      </c>
      <c r="N26">
        <f>J27-J26</f>
        <v>-0.83079999999999998</v>
      </c>
      <c r="O26">
        <f>K27-K26</f>
        <v>-0.18650000000000011</v>
      </c>
      <c r="P26" s="1">
        <v>0.1</v>
      </c>
      <c r="Q26">
        <f>N26/J26*100</f>
        <v>-7.2715390607449502</v>
      </c>
      <c r="R26">
        <f>O26/K26*100</f>
        <v>-4.4932540957275959</v>
      </c>
      <c r="U26">
        <f>J26</f>
        <v>11.425366666666667</v>
      </c>
      <c r="V26">
        <f>K26</f>
        <v>4.1506666666666669</v>
      </c>
      <c r="W26">
        <f>Q26</f>
        <v>-7.2715390607449502</v>
      </c>
      <c r="X26">
        <f>Q27</f>
        <v>-5.6240354065952545</v>
      </c>
      <c r="Y26">
        <f>Q28</f>
        <v>9.443314729505401</v>
      </c>
      <c r="Z26">
        <f>Q29</f>
        <v>3.6958697167997574</v>
      </c>
      <c r="AA26">
        <f>Q30</f>
        <v>5.7112682014581511</v>
      </c>
      <c r="AB26">
        <f>Q31</f>
        <v>-14.119459331720943</v>
      </c>
      <c r="AC26">
        <f>Q32</f>
        <v>1.632624481781765</v>
      </c>
      <c r="AD26">
        <f>Q33</f>
        <v>6.4418063898751505</v>
      </c>
      <c r="AE26">
        <f>Q34</f>
        <v>-2.3853355545117458</v>
      </c>
      <c r="AF26">
        <f>Q35</f>
        <v>0.95576801328037098</v>
      </c>
      <c r="AG26">
        <f>R26</f>
        <v>-4.4932540957275959</v>
      </c>
      <c r="AH26">
        <f>R27</f>
        <v>-2.6766784452296921</v>
      </c>
      <c r="AI26">
        <f>R28</f>
        <v>-20.691053646000643</v>
      </c>
      <c r="AJ26">
        <f>R29</f>
        <v>-14.045936395759732</v>
      </c>
      <c r="AK26">
        <f>R30</f>
        <v>-12.357854159974309</v>
      </c>
      <c r="AL26">
        <f>R31</f>
        <v>-24.979119820109226</v>
      </c>
      <c r="AM26">
        <f>R32</f>
        <v>-18.580950851268874</v>
      </c>
      <c r="AN26">
        <f>R33</f>
        <v>-1.6222293607452758</v>
      </c>
      <c r="AO26">
        <f>R34</f>
        <v>-9.3338419530999044</v>
      </c>
      <c r="AP26">
        <f>R35</f>
        <v>-21.630260199164805</v>
      </c>
    </row>
    <row r="27" spans="1:42" x14ac:dyDescent="0.25">
      <c r="I27" s="1">
        <v>0.1</v>
      </c>
      <c r="J27">
        <f t="shared" si="0"/>
        <v>10.594566666666667</v>
      </c>
      <c r="K27">
        <f t="shared" si="1"/>
        <v>3.9641666666666668</v>
      </c>
      <c r="N27">
        <f>J28-J26</f>
        <v>-0.6425666666666654</v>
      </c>
      <c r="O27">
        <f>K28-K26</f>
        <v>-0.11110000000000042</v>
      </c>
      <c r="P27" s="1">
        <v>0.2</v>
      </c>
      <c r="Q27">
        <f>N27/J26*100</f>
        <v>-5.6240354065952545</v>
      </c>
      <c r="R27">
        <f>O27/K26*100</f>
        <v>-2.6766784452296921</v>
      </c>
    </row>
    <row r="28" spans="1:42" x14ac:dyDescent="0.25">
      <c r="I28" s="1">
        <v>0.2</v>
      </c>
      <c r="J28">
        <f t="shared" si="0"/>
        <v>10.782800000000002</v>
      </c>
      <c r="K28">
        <f t="shared" si="1"/>
        <v>4.0395666666666665</v>
      </c>
      <c r="N28">
        <f>J29-J26</f>
        <v>1.0789333333333335</v>
      </c>
      <c r="O28">
        <f>K29-K26</f>
        <v>-0.85881666666666678</v>
      </c>
      <c r="P28" s="1">
        <v>0.3</v>
      </c>
      <c r="Q28">
        <f>N28/J26*100</f>
        <v>9.443314729505401</v>
      </c>
      <c r="R28">
        <f>O28/K26*100</f>
        <v>-20.691053646000643</v>
      </c>
    </row>
    <row r="29" spans="1:42" x14ac:dyDescent="0.25">
      <c r="I29" s="1">
        <v>0.3</v>
      </c>
      <c r="J29">
        <f t="shared" si="0"/>
        <v>12.504300000000001</v>
      </c>
      <c r="K29">
        <f t="shared" si="1"/>
        <v>3.2918500000000002</v>
      </c>
      <c r="N29">
        <f>J30-J26</f>
        <v>0.42226666666666723</v>
      </c>
      <c r="O29">
        <f>K30-K26</f>
        <v>-0.58300000000000063</v>
      </c>
      <c r="P29" s="1">
        <v>0.4</v>
      </c>
      <c r="Q29">
        <f>N29/J26*100</f>
        <v>3.6958697167997574</v>
      </c>
      <c r="R29">
        <f>O29/K26*100</f>
        <v>-14.045936395759732</v>
      </c>
    </row>
    <row r="30" spans="1:42" x14ac:dyDescent="0.25">
      <c r="I30" s="1">
        <v>0.4</v>
      </c>
      <c r="J30">
        <f t="shared" si="0"/>
        <v>11.847633333333334</v>
      </c>
      <c r="K30">
        <f t="shared" si="1"/>
        <v>3.5676666666666663</v>
      </c>
      <c r="N30">
        <f>J31-J26</f>
        <v>0.65253333333333252</v>
      </c>
      <c r="O30">
        <f>K31-K26</f>
        <v>-0.51293333333333369</v>
      </c>
      <c r="P30" s="1">
        <v>0.5</v>
      </c>
      <c r="Q30">
        <f>N30/J26*100</f>
        <v>5.7112682014581511</v>
      </c>
      <c r="R30">
        <f>O30/K26*100</f>
        <v>-12.357854159974309</v>
      </c>
    </row>
    <row r="31" spans="1:42" x14ac:dyDescent="0.25">
      <c r="I31" s="1">
        <v>0.5</v>
      </c>
      <c r="J31">
        <f t="shared" si="0"/>
        <v>12.0779</v>
      </c>
      <c r="K31">
        <f t="shared" si="1"/>
        <v>3.6377333333333333</v>
      </c>
      <c r="N31">
        <f>J32-J26</f>
        <v>-1.6132000000000009</v>
      </c>
      <c r="O31">
        <f>K32-K26</f>
        <v>-1.0368000000000004</v>
      </c>
      <c r="P31" s="1">
        <v>0.6</v>
      </c>
      <c r="Q31">
        <f>N31/J26*100</f>
        <v>-14.119459331720943</v>
      </c>
      <c r="R31">
        <f>O31/K26*100</f>
        <v>-24.979119820109226</v>
      </c>
    </row>
    <row r="32" spans="1:42" x14ac:dyDescent="0.25">
      <c r="I32" s="1">
        <v>0.6</v>
      </c>
      <c r="J32">
        <f t="shared" si="0"/>
        <v>9.8121666666666663</v>
      </c>
      <c r="K32">
        <f t="shared" si="1"/>
        <v>3.1138666666666666</v>
      </c>
      <c r="N32">
        <f>J33-J26</f>
        <v>0.18653333333333322</v>
      </c>
      <c r="O32">
        <f>K33-K26</f>
        <v>-0.77123333333333344</v>
      </c>
      <c r="P32" s="1">
        <v>0.7</v>
      </c>
      <c r="Q32">
        <f>N32/J26*100</f>
        <v>1.632624481781765</v>
      </c>
      <c r="R32">
        <f>O32/K26*100</f>
        <v>-18.580950851268874</v>
      </c>
    </row>
    <row r="33" spans="1:18" x14ac:dyDescent="0.25">
      <c r="I33" s="1">
        <v>0.7</v>
      </c>
      <c r="J33">
        <f t="shared" si="0"/>
        <v>11.6119</v>
      </c>
      <c r="K33">
        <f t="shared" si="1"/>
        <v>3.3794333333333335</v>
      </c>
      <c r="N33">
        <f>J34-J26</f>
        <v>0.73599999999999888</v>
      </c>
      <c r="O33">
        <f>K34-K26</f>
        <v>-6.7333333333333911E-2</v>
      </c>
      <c r="P33" s="1">
        <v>0.8</v>
      </c>
      <c r="Q33">
        <f>N33/J26*100</f>
        <v>6.4418063898751505</v>
      </c>
      <c r="R33">
        <f>O33/K26*100</f>
        <v>-1.6222293607452758</v>
      </c>
    </row>
    <row r="34" spans="1:18" x14ac:dyDescent="0.25">
      <c r="I34" s="1">
        <v>0.8</v>
      </c>
      <c r="J34">
        <f t="shared" si="0"/>
        <v>12.161366666666666</v>
      </c>
      <c r="K34">
        <f t="shared" si="1"/>
        <v>4.083333333333333</v>
      </c>
      <c r="N34">
        <f>J35-J26</f>
        <v>-0.27253333333333352</v>
      </c>
      <c r="O34">
        <f>K35-K26</f>
        <v>-0.38741666666666674</v>
      </c>
      <c r="P34" s="1">
        <v>0.9</v>
      </c>
      <c r="Q34">
        <f>N34/J26*100</f>
        <v>-2.3853355545117458</v>
      </c>
      <c r="R34">
        <f>O34/K26*100</f>
        <v>-9.3338419530999044</v>
      </c>
    </row>
    <row r="35" spans="1:18" x14ac:dyDescent="0.25">
      <c r="I35" s="1">
        <v>0.9</v>
      </c>
      <c r="J35">
        <f t="shared" si="0"/>
        <v>11.152833333333334</v>
      </c>
      <c r="K35">
        <f t="shared" si="1"/>
        <v>3.7632500000000002</v>
      </c>
      <c r="N35">
        <f>J36-J26</f>
        <v>0.10919999999999774</v>
      </c>
      <c r="O35">
        <f>K36-K26</f>
        <v>-0.8978000000000006</v>
      </c>
      <c r="P35" s="1">
        <v>1</v>
      </c>
      <c r="Q35">
        <f>N35/J26*100</f>
        <v>0.95576801328037098</v>
      </c>
      <c r="R35">
        <f>O35/K26*100</f>
        <v>-21.630260199164805</v>
      </c>
    </row>
    <row r="36" spans="1:18" x14ac:dyDescent="0.25">
      <c r="I36" s="1">
        <v>1</v>
      </c>
      <c r="J36">
        <f t="shared" si="0"/>
        <v>11.534566666666665</v>
      </c>
      <c r="K36">
        <f t="shared" si="1"/>
        <v>3.2528666666666664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7.3365999999999998</v>
      </c>
      <c r="C44">
        <f>O3</f>
        <v>5.4425999999999997</v>
      </c>
    </row>
    <row r="45" spans="1:18" x14ac:dyDescent="0.25">
      <c r="A45" s="1">
        <v>5</v>
      </c>
      <c r="B45">
        <f>R3</f>
        <v>12.370100000000001</v>
      </c>
      <c r="C45">
        <f>S3</f>
        <v>4.0789999999999997</v>
      </c>
    </row>
    <row r="46" spans="1:18" x14ac:dyDescent="0.25">
      <c r="A46" s="1">
        <v>6</v>
      </c>
      <c r="B46">
        <f>V3</f>
        <v>14.5694</v>
      </c>
      <c r="C46">
        <f>W3</f>
        <v>2.9304000000000001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4.2845124999999999</v>
      </c>
      <c r="C50">
        <f>AVERAGE(C41:C48)</f>
        <v>1.5565</v>
      </c>
    </row>
    <row r="51" spans="1:3" x14ac:dyDescent="0.25">
      <c r="A51" t="s">
        <v>8</v>
      </c>
      <c r="B51">
        <f>STDEV(B41:B48)</f>
        <v>6.2364837967370921</v>
      </c>
      <c r="C51">
        <f>STDEV(C41:C48)</f>
        <v>2.2508995636665543</v>
      </c>
    </row>
    <row r="52" spans="1:3" x14ac:dyDescent="0.25">
      <c r="A52" t="s">
        <v>20</v>
      </c>
      <c r="B52">
        <f>1.5*B51</f>
        <v>9.354725695105639</v>
      </c>
      <c r="C52">
        <f>1.5*C51</f>
        <v>3.3763493454998317</v>
      </c>
    </row>
    <row r="53" spans="1:3" x14ac:dyDescent="0.25">
      <c r="A53" t="s">
        <v>9</v>
      </c>
      <c r="B53">
        <f>2*B51</f>
        <v>12.472967593474184</v>
      </c>
      <c r="C53">
        <f>2*C51</f>
        <v>4.5017991273331086</v>
      </c>
    </row>
    <row r="54" spans="1:3" x14ac:dyDescent="0.25">
      <c r="A54" t="s">
        <v>21</v>
      </c>
      <c r="B54">
        <f>B50+B52</f>
        <v>13.639238195105639</v>
      </c>
      <c r="C54">
        <f>C50+C52</f>
        <v>4.9328493454998315</v>
      </c>
    </row>
    <row r="55" spans="1:3" x14ac:dyDescent="0.25">
      <c r="A55" t="s">
        <v>10</v>
      </c>
      <c r="B55">
        <f>B50+B53</f>
        <v>16.757480093474186</v>
      </c>
      <c r="C55">
        <f>C50+C53</f>
        <v>6.0582991273331084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2015-03-19T01:09:46Z</dcterms:created>
  <dcterms:modified xsi:type="dcterms:W3CDTF">2015-04-20T02:29:47Z</dcterms:modified>
</cp:coreProperties>
</file>