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0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0" i="1" s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AD17" i="1"/>
  <c r="AD18" i="1" s="1"/>
  <c r="AE16" i="1"/>
  <c r="AE17" i="1" s="1"/>
  <c r="AD16" i="1"/>
  <c r="AE15" i="1"/>
  <c r="AD15" i="1"/>
  <c r="AA16" i="1"/>
  <c r="AA17" i="1" s="1"/>
  <c r="Z16" i="1"/>
  <c r="Z17" i="1" s="1"/>
  <c r="Z18" i="1" s="1"/>
  <c r="AA15" i="1"/>
  <c r="Z15" i="1"/>
  <c r="W17" i="1"/>
  <c r="V17" i="1"/>
  <c r="V18" i="1" s="1"/>
  <c r="W16" i="1"/>
  <c r="V16" i="1"/>
  <c r="W15" i="1"/>
  <c r="V15" i="1"/>
  <c r="S17" i="1"/>
  <c r="R17" i="1"/>
  <c r="R18" i="1" s="1"/>
  <c r="S16" i="1"/>
  <c r="R16" i="1"/>
  <c r="S15" i="1"/>
  <c r="S18" i="1" s="1"/>
  <c r="R15" i="1"/>
  <c r="O16" i="1"/>
  <c r="O17" i="1" s="1"/>
  <c r="N16" i="1"/>
  <c r="N17" i="1" s="1"/>
  <c r="N18" i="1" s="1"/>
  <c r="O15" i="1"/>
  <c r="N15" i="1"/>
  <c r="K16" i="1"/>
  <c r="K17" i="1" s="1"/>
  <c r="J16" i="1"/>
  <c r="J17" i="1" s="1"/>
  <c r="K15" i="1"/>
  <c r="J15" i="1"/>
  <c r="G17" i="1"/>
  <c r="F17" i="1"/>
  <c r="F18" i="1" s="1"/>
  <c r="G16" i="1"/>
  <c r="F16" i="1"/>
  <c r="G15" i="1"/>
  <c r="G18" i="1" s="1"/>
  <c r="F15" i="1"/>
  <c r="C16" i="1"/>
  <c r="C17" i="1" s="1"/>
  <c r="B16" i="1"/>
  <c r="B17" i="1" s="1"/>
  <c r="B18" i="1" s="1"/>
  <c r="C15" i="1"/>
  <c r="B15" i="1"/>
  <c r="J18" i="1" l="1"/>
  <c r="O32" i="1"/>
  <c r="R32" i="1" s="1"/>
  <c r="AM26" i="1" s="1"/>
  <c r="N32" i="1"/>
  <c r="Q32" i="1" s="1"/>
  <c r="AC26" i="1" s="1"/>
  <c r="N29" i="1"/>
  <c r="Q29" i="1" s="1"/>
  <c r="Z26" i="1" s="1"/>
  <c r="O33" i="1"/>
  <c r="R33" i="1" s="1"/>
  <c r="AN26" i="1" s="1"/>
  <c r="AE18" i="1"/>
  <c r="AA18" i="1"/>
  <c r="W18" i="1"/>
  <c r="K18" i="1"/>
  <c r="C18" i="1"/>
  <c r="N34" i="1"/>
  <c r="Q34" i="1" s="1"/>
  <c r="AE26" i="1" s="1"/>
  <c r="O34" i="1"/>
  <c r="R34" i="1" s="1"/>
  <c r="AO26" i="1" s="1"/>
  <c r="O27" i="1"/>
  <c r="R27" i="1" s="1"/>
  <c r="AH26" i="1" s="1"/>
  <c r="O29" i="1"/>
  <c r="R29" i="1" s="1"/>
  <c r="AJ26" i="1" s="1"/>
  <c r="O18" i="1"/>
  <c r="O30" i="1"/>
  <c r="R30" i="1" s="1"/>
  <c r="AK26" i="1" s="1"/>
  <c r="O35" i="1"/>
  <c r="R35" i="1" s="1"/>
  <c r="AP26" i="1" s="1"/>
  <c r="N26" i="1"/>
  <c r="Q26" i="1" s="1"/>
  <c r="W26" i="1" s="1"/>
  <c r="U26" i="1"/>
  <c r="N30" i="1"/>
  <c r="Q30" i="1" s="1"/>
  <c r="AA26" i="1" s="1"/>
  <c r="O26" i="1"/>
  <c r="R26" i="1" s="1"/>
  <c r="AG26" i="1" s="1"/>
  <c r="O31" i="1"/>
  <c r="R31" i="1" s="1"/>
  <c r="AL26" i="1" s="1"/>
  <c r="N31" i="1"/>
  <c r="Q31" i="1" s="1"/>
  <c r="AB26" i="1" s="1"/>
  <c r="O28" i="1"/>
  <c r="R28" i="1" s="1"/>
  <c r="AI26" i="1" s="1"/>
  <c r="N27" i="1"/>
  <c r="Q27" i="1" s="1"/>
  <c r="X26" i="1" s="1"/>
  <c r="N35" i="1"/>
  <c r="Q35" i="1" s="1"/>
  <c r="AF26" i="1" s="1"/>
  <c r="C53" i="1"/>
  <c r="C52" i="1"/>
  <c r="B53" i="1"/>
  <c r="B55" i="1" s="1"/>
  <c r="B52" i="1"/>
  <c r="B54" i="1"/>
  <c r="C50" i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<sst xmlns="http://schemas.openxmlformats.org/spreadsheetml/2006/main" count="48" uniqueCount="22">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</sst>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8.0794999999999995</v>
      </c>
      <c r="C3">
        <v>3.7957000000000001</v>
      </c>
      <c r="E3" s="1">
        <v>434</v>
      </c>
      <c r="F3">
        <v>9.2257999999999996</v>
      </c>
      <c r="G3">
        <v>4.1534000000000004</v>
      </c>
      <c r="I3" s="1">
        <v>434</v>
      </c>
      <c r="M3" s="1">
        <v>434</v>
      </c>
      <c r="Q3" s="1">
        <v>434</v>
      </c>
      <c r="R3">
        <v>16.630299999999998</v>
      </c>
      <c r="S3">
        <v>3.9262999999999999</v>
      </c>
      <c r="U3" s="1">
        <v>434</v>
      </c>
      <c r="V3">
        <v>15.731299999999999</v>
      </c>
      <c r="W3">
        <v>8.5823999999999998</v>
      </c>
      <c r="Y3" s="1">
        <v>434</v>
      </c>
      <c r="AC3" s="1">
        <v>434</v>
      </c>
    </row>
    <row r="4" spans="1:31" x14ac:dyDescent="0.25">
      <c r="A4" s="1">
        <v>0.1</v>
      </c>
      <c r="B4">
        <v>6.4484000000000004</v>
      </c>
      <c r="C4">
        <v>3.206</v>
      </c>
      <c r="E4" s="1">
        <v>0.1</v>
      </c>
      <c r="F4">
        <v>9.7064000000000004</v>
      </c>
      <c r="G4">
        <v>4.9348000000000001</v>
      </c>
      <c r="I4" s="1">
        <v>0.1</v>
      </c>
      <c r="M4" s="1">
        <v>0.1</v>
      </c>
      <c r="Q4" s="1">
        <v>0.1</v>
      </c>
      <c r="R4">
        <v>16.592099999999999</v>
      </c>
      <c r="S4">
        <v>3.4853000000000001</v>
      </c>
      <c r="U4" s="1">
        <v>0.1</v>
      </c>
      <c r="V4">
        <v>15.2829</v>
      </c>
      <c r="W4">
        <v>3.2639</v>
      </c>
      <c r="Y4" s="1">
        <v>0.1</v>
      </c>
      <c r="AC4" s="1">
        <v>0.1</v>
      </c>
    </row>
    <row r="5" spans="1:31" x14ac:dyDescent="0.25">
      <c r="A5" s="1">
        <v>0.2</v>
      </c>
      <c r="B5">
        <v>8.8379999999999992</v>
      </c>
      <c r="C5">
        <v>3.1836000000000002</v>
      </c>
      <c r="E5" s="1">
        <v>0.2</v>
      </c>
      <c r="F5">
        <v>9.1206999999999994</v>
      </c>
      <c r="G5">
        <v>10.3499</v>
      </c>
      <c r="I5" s="1">
        <v>0.2</v>
      </c>
      <c r="M5" s="1">
        <v>0.2</v>
      </c>
      <c r="Q5" s="1">
        <v>0.2</v>
      </c>
      <c r="R5">
        <v>16.825700000000001</v>
      </c>
      <c r="S5">
        <v>3.0924</v>
      </c>
      <c r="U5" s="1">
        <v>0.2</v>
      </c>
      <c r="V5">
        <v>19.139600000000002</v>
      </c>
      <c r="Y5" s="1">
        <v>0.2</v>
      </c>
      <c r="AC5" s="1">
        <v>0.2</v>
      </c>
    </row>
    <row r="6" spans="1:31" x14ac:dyDescent="0.25">
      <c r="A6" s="1">
        <v>0.3</v>
      </c>
      <c r="B6">
        <v>6.6962999999999999</v>
      </c>
      <c r="C6">
        <v>3.0285000000000002</v>
      </c>
      <c r="E6" s="1">
        <v>0.3</v>
      </c>
      <c r="F6">
        <v>13.042899999999999</v>
      </c>
      <c r="G6">
        <v>19.636600000000001</v>
      </c>
      <c r="I6" s="1">
        <v>0.3</v>
      </c>
      <c r="M6" s="1">
        <v>0.3</v>
      </c>
      <c r="Q6" s="1">
        <v>0.3</v>
      </c>
      <c r="R6">
        <v>16.457699999999999</v>
      </c>
      <c r="S6">
        <v>3.8218000000000001</v>
      </c>
      <c r="U6" s="1">
        <v>0.3</v>
      </c>
      <c r="V6">
        <v>18.630400000000002</v>
      </c>
      <c r="W6">
        <v>9.8440999999999992</v>
      </c>
      <c r="Y6" s="1">
        <v>0.3</v>
      </c>
      <c r="AC6" s="1">
        <v>0.3</v>
      </c>
    </row>
    <row r="7" spans="1:31" x14ac:dyDescent="0.25">
      <c r="A7" s="1">
        <v>0.4</v>
      </c>
      <c r="B7">
        <v>9.5965000000000007</v>
      </c>
      <c r="C7">
        <v>3.2462</v>
      </c>
      <c r="E7" s="1">
        <v>0.4</v>
      </c>
      <c r="F7">
        <v>7.3036000000000003</v>
      </c>
      <c r="G7">
        <v>3.8435000000000001</v>
      </c>
      <c r="I7" s="1">
        <v>0.4</v>
      </c>
      <c r="M7" s="1">
        <v>0.4</v>
      </c>
      <c r="Q7" s="1">
        <v>0.4</v>
      </c>
      <c r="R7">
        <v>18.551100000000002</v>
      </c>
      <c r="S7">
        <v>4.1243999999999996</v>
      </c>
      <c r="U7" s="1">
        <v>0.4</v>
      </c>
      <c r="V7">
        <v>24.302199999999999</v>
      </c>
      <c r="W7">
        <v>5.9542999999999999</v>
      </c>
      <c r="Y7" s="1">
        <v>0.4</v>
      </c>
      <c r="AC7" s="1">
        <v>0.4</v>
      </c>
    </row>
    <row r="8" spans="1:31" x14ac:dyDescent="0.25">
      <c r="A8" s="1">
        <v>0.5</v>
      </c>
      <c r="B8">
        <v>7.5007000000000001</v>
      </c>
      <c r="C8">
        <v>4.7396000000000003</v>
      </c>
      <c r="E8" s="1">
        <v>0.5</v>
      </c>
      <c r="F8">
        <v>11.2529</v>
      </c>
      <c r="G8">
        <v>3.4417</v>
      </c>
      <c r="I8" s="1">
        <v>0.5</v>
      </c>
      <c r="M8" s="1">
        <v>0.5</v>
      </c>
      <c r="Q8" s="1">
        <v>0.5</v>
      </c>
      <c r="R8">
        <v>13.9796</v>
      </c>
      <c r="S8">
        <v>3.9392999999999998</v>
      </c>
      <c r="U8" s="1">
        <v>0.5</v>
      </c>
      <c r="V8">
        <v>24.787600000000001</v>
      </c>
      <c r="W8">
        <v>4.2670000000000003</v>
      </c>
      <c r="Y8" s="1">
        <v>0.5</v>
      </c>
      <c r="AC8" s="1">
        <v>0.5</v>
      </c>
    </row>
    <row r="9" spans="1:31" x14ac:dyDescent="0.25">
      <c r="A9" s="1">
        <v>0.6</v>
      </c>
      <c r="B9">
        <v>8.5744000000000007</v>
      </c>
      <c r="C9">
        <v>7.1715999999999998</v>
      </c>
      <c r="E9" s="1">
        <v>0.6</v>
      </c>
      <c r="F9">
        <v>9.0424000000000007</v>
      </c>
      <c r="G9">
        <v>10.45</v>
      </c>
      <c r="I9" s="1">
        <v>0.6</v>
      </c>
      <c r="M9" s="1">
        <v>0.6</v>
      </c>
      <c r="Q9" s="1">
        <v>0.6</v>
      </c>
      <c r="R9">
        <v>12.462400000000001</v>
      </c>
      <c r="S9">
        <v>3.4512</v>
      </c>
      <c r="U9" s="1">
        <v>0.6</v>
      </c>
      <c r="V9">
        <v>17.143999999999998</v>
      </c>
      <c r="W9">
        <v>4.9744999999999999</v>
      </c>
      <c r="Y9" s="1">
        <v>0.6</v>
      </c>
      <c r="AC9" s="1">
        <v>0.6</v>
      </c>
    </row>
    <row r="10" spans="1:31" x14ac:dyDescent="0.25">
      <c r="A10" s="1">
        <v>0.7</v>
      </c>
      <c r="B10">
        <v>8.1625999999999994</v>
      </c>
      <c r="C10">
        <v>4.1699000000000002</v>
      </c>
      <c r="E10" s="1">
        <v>0.7</v>
      </c>
      <c r="F10">
        <v>11.616400000000001</v>
      </c>
      <c r="G10">
        <v>7.9344999999999999</v>
      </c>
      <c r="I10" s="1">
        <v>0.7</v>
      </c>
      <c r="M10" s="1">
        <v>0.7</v>
      </c>
      <c r="Q10" s="1">
        <v>0.7</v>
      </c>
      <c r="R10">
        <v>15.0161</v>
      </c>
      <c r="S10">
        <v>3.9039999999999999</v>
      </c>
      <c r="U10" s="1">
        <v>0.7</v>
      </c>
      <c r="V10">
        <v>17.362300000000001</v>
      </c>
      <c r="W10">
        <v>3.7621000000000002</v>
      </c>
      <c r="Y10" s="1">
        <v>0.7</v>
      </c>
      <c r="AC10" s="1">
        <v>0.7</v>
      </c>
    </row>
    <row r="11" spans="1:31" x14ac:dyDescent="0.25">
      <c r="A11" s="1">
        <v>0.8</v>
      </c>
      <c r="B11">
        <v>15.0558</v>
      </c>
      <c r="C11">
        <v>13.4613</v>
      </c>
      <c r="E11" s="1">
        <v>0.8</v>
      </c>
      <c r="F11">
        <v>10.3322</v>
      </c>
      <c r="G11">
        <v>8.2797000000000001</v>
      </c>
      <c r="I11" s="1">
        <v>0.8</v>
      </c>
      <c r="M11" s="1">
        <v>0.8</v>
      </c>
      <c r="Q11" s="1">
        <v>0.8</v>
      </c>
      <c r="R11">
        <v>12.322800000000001</v>
      </c>
      <c r="S11">
        <v>3.6232000000000002</v>
      </c>
      <c r="U11" s="1">
        <v>0.8</v>
      </c>
      <c r="V11">
        <v>14.7271</v>
      </c>
      <c r="W11">
        <v>3.3218999999999999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G12">
        <v>17.280100000000001</v>
      </c>
      <c r="I12" s="1">
        <v>0.9</v>
      </c>
      <c r="M12" s="1">
        <v>0.9</v>
      </c>
      <c r="Q12" s="1">
        <v>0.9</v>
      </c>
      <c r="R12">
        <v>13.769</v>
      </c>
      <c r="S12">
        <v>4.3476999999999997</v>
      </c>
      <c r="U12" s="1">
        <v>0.9</v>
      </c>
      <c r="V12">
        <v>18.651599999999998</v>
      </c>
      <c r="W12">
        <v>3.4203999999999999</v>
      </c>
      <c r="Y12" s="1">
        <v>0.9</v>
      </c>
      <c r="AC12" s="1">
        <v>0.9</v>
      </c>
    </row>
    <row r="13" spans="1:31" x14ac:dyDescent="0.25">
      <c r="A13" s="1">
        <v>1</v>
      </c>
      <c r="B13">
        <v>25.738700000000001</v>
      </c>
      <c r="C13">
        <v>16.165299999999998</v>
      </c>
      <c r="E13" s="1">
        <v>1</v>
      </c>
      <c r="F13">
        <v>12.933199999999999</v>
      </c>
      <c r="G13">
        <v>8.0938999999999997</v>
      </c>
      <c r="I13" s="1">
        <v>1</v>
      </c>
      <c r="M13" s="1">
        <v>1</v>
      </c>
      <c r="Q13" s="1">
        <v>1</v>
      </c>
      <c r="R13">
        <v>18.483499999999999</v>
      </c>
      <c r="S13">
        <v>4.4436</v>
      </c>
      <c r="U13" s="1">
        <v>1</v>
      </c>
      <c r="V13">
        <v>14.496600000000001</v>
      </c>
      <c r="W13">
        <v>4.2290999999999999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10.7346</v>
      </c>
      <c r="C15">
        <f>AVERAGE(C4:C13)</f>
        <v>6.4857777777777779</v>
      </c>
      <c r="F15">
        <f>AVERAGE(F4:F13)</f>
        <v>10.483411111111112</v>
      </c>
      <c r="G15">
        <f>AVERAGE(G4:G13)</f>
        <v>9.4244700000000012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15.446000000000002</v>
      </c>
      <c r="S15">
        <f>AVERAGE(S4:S13)</f>
        <v>3.8232900000000001</v>
      </c>
      <c r="V15">
        <f>AVERAGE(V4:V13)</f>
        <v>18.45243</v>
      </c>
      <c r="W15">
        <f>AVERAGE(W4:W13)</f>
        <v>4.7819222222222226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6.1756303726826154</v>
      </c>
      <c r="C16">
        <f>STDEV(C4:C13)</f>
        <v>4.9414420177155201</v>
      </c>
      <c r="F16">
        <f>STDEV(F4:F13)</f>
        <v>1.9072077203626998</v>
      </c>
      <c r="G16">
        <f>STDEV(G4:G13)</f>
        <v>5.3779950776908185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2.283088201440219</v>
      </c>
      <c r="S16">
        <f>STDEV(S4:S13)</f>
        <v>0.42128858267093794</v>
      </c>
      <c r="V16">
        <f>STDEV(V4:V13)</f>
        <v>3.6112586310192443</v>
      </c>
      <c r="W16">
        <f>STDEV(W4:W13)</f>
        <v>2.0897904648419758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12.351260745365231</v>
      </c>
      <c r="C17">
        <f>2*C16</f>
        <v>9.8828840354310401</v>
      </c>
      <c r="F17">
        <f>2*F16</f>
        <v>3.8144154407253996</v>
      </c>
      <c r="G17">
        <f>2*G16</f>
        <v>10.755990155381637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4.5661764028804379</v>
      </c>
      <c r="S17">
        <f>2*S16</f>
        <v>0.84257716534187588</v>
      </c>
      <c r="V17">
        <f>2*V16</f>
        <v>7.2225172620384885</v>
      </c>
      <c r="W17">
        <f>2*W16</f>
        <v>4.1795809296839517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23.085860745365231</v>
      </c>
      <c r="C18">
        <f>C15+C17</f>
        <v>16.368661813208817</v>
      </c>
      <c r="F18">
        <f>F15+F17</f>
        <v>14.297826551836511</v>
      </c>
      <c r="G18">
        <f>G15+G17</f>
        <v>20.180460155381638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20.012176402880439</v>
      </c>
      <c r="S18">
        <f>S15+S17</f>
        <v>4.6658671653418757</v>
      </c>
      <c r="V18">
        <f>V15+V17</f>
        <v>25.674947262038486</v>
      </c>
      <c r="W18">
        <f>W15+W17</f>
        <v>8.9615031519061752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12.416724999999998</v>
      </c>
      <c r="K26">
        <f t="shared" ref="K26:K36" si="1">AVERAGE(C3,G3,K3,O3,S3,W3,AA3,AE3)</f>
        <v>5.1144499999999997</v>
      </c>
      <c r="N26">
        <f>J27-J26</f>
        <v>-0.40927499999999917</v>
      </c>
      <c r="O26">
        <f>K27-K26</f>
        <v>-1.3919499999999996</v>
      </c>
      <c r="P26" s="1">
        <v>0.1</v>
      </c>
      <c r="Q26">
        <f>N26/J26*100</f>
        <v>-3.296159011333498</v>
      </c>
      <c r="R26">
        <f>O26/K26*100</f>
        <v>-27.216025183548563</v>
      </c>
      <c r="U26">
        <f>J26</f>
        <v>12.416724999999998</v>
      </c>
      <c r="V26">
        <f>K26</f>
        <v>5.1144499999999997</v>
      </c>
      <c r="W26">
        <f>Q26</f>
        <v>-3.296159011333498</v>
      </c>
      <c r="X26">
        <f>Q27</f>
        <v>8.5713020140174159</v>
      </c>
      <c r="Y26">
        <f>Q28</f>
        <v>10.390018301927462</v>
      </c>
      <c r="Z26">
        <f>Q29</f>
        <v>20.308293853653055</v>
      </c>
      <c r="AA26">
        <f>Q30</f>
        <v>15.813147186556851</v>
      </c>
      <c r="AB26">
        <f>Q31</f>
        <v>-4.9201782273505961</v>
      </c>
      <c r="AC26">
        <f>Q32</f>
        <v>5.0144059725894001</v>
      </c>
      <c r="AD26">
        <f>Q33</f>
        <v>5.5791684200141507</v>
      </c>
      <c r="AE26">
        <f>Q34</f>
        <v>30.552138345658804</v>
      </c>
      <c r="AF26">
        <f>Q35</f>
        <v>44.265094056605129</v>
      </c>
      <c r="AG26">
        <f>R26</f>
        <v>-27.216025183548563</v>
      </c>
      <c r="AH26">
        <f>R27</f>
        <v>8.3589959167978467</v>
      </c>
      <c r="AI26">
        <f>R28</f>
        <v>77.589965685459845</v>
      </c>
      <c r="AJ26">
        <f>R29</f>
        <v>-16.078952771070206</v>
      </c>
      <c r="AK26">
        <f>R30</f>
        <v>-19.895589946133015</v>
      </c>
      <c r="AL26">
        <f>R31</f>
        <v>27.322097195201838</v>
      </c>
      <c r="AM26">
        <f>R32</f>
        <v>-3.3595987838379346</v>
      </c>
      <c r="AN26">
        <f>R33</f>
        <v>40.220844861128768</v>
      </c>
      <c r="AO26">
        <f>R34</f>
        <v>63.251180478839395</v>
      </c>
      <c r="AP26">
        <f>R35</f>
        <v>60.97478712276002</v>
      </c>
    </row>
    <row r="27" spans="1:42" x14ac:dyDescent="0.25">
      <c r="I27" s="1">
        <v>0.1</v>
      </c>
      <c r="J27">
        <f t="shared" si="0"/>
        <v>12.007449999999999</v>
      </c>
      <c r="K27">
        <f t="shared" si="1"/>
        <v>3.7225000000000001</v>
      </c>
      <c r="N27">
        <f>J28-J26</f>
        <v>1.0642750000000039</v>
      </c>
      <c r="O27">
        <f>K28-K26</f>
        <v>0.42751666666666743</v>
      </c>
      <c r="P27" s="1">
        <v>0.2</v>
      </c>
      <c r="Q27">
        <f>N27/J26*100</f>
        <v>8.5713020140174159</v>
      </c>
      <c r="R27">
        <f>O27/K26*100</f>
        <v>8.3589959167978467</v>
      </c>
    </row>
    <row r="28" spans="1:42" x14ac:dyDescent="0.25">
      <c r="I28" s="1">
        <v>0.2</v>
      </c>
      <c r="J28">
        <f t="shared" si="0"/>
        <v>13.481000000000002</v>
      </c>
      <c r="K28">
        <f t="shared" si="1"/>
        <v>5.5419666666666672</v>
      </c>
      <c r="N28">
        <f>J29-J26</f>
        <v>1.2901000000000025</v>
      </c>
      <c r="O28">
        <f>K29-K26</f>
        <v>3.968300000000001</v>
      </c>
      <c r="P28" s="1">
        <v>0.3</v>
      </c>
      <c r="Q28">
        <f>N28/J26*100</f>
        <v>10.390018301927462</v>
      </c>
      <c r="R28">
        <f>O28/K26*100</f>
        <v>77.589965685459845</v>
      </c>
    </row>
    <row r="29" spans="1:42" x14ac:dyDescent="0.25">
      <c r="I29" s="1">
        <v>0.3</v>
      </c>
      <c r="J29">
        <f t="shared" si="0"/>
        <v>13.706825</v>
      </c>
      <c r="K29">
        <f t="shared" si="1"/>
        <v>9.0827500000000008</v>
      </c>
      <c r="N29">
        <f>J30-J26</f>
        <v>2.521625000000002</v>
      </c>
      <c r="O29">
        <f>K30-K26</f>
        <v>-0.82235000000000014</v>
      </c>
      <c r="P29" s="1">
        <v>0.4</v>
      </c>
      <c r="Q29">
        <f>N29/J26*100</f>
        <v>20.308293853653055</v>
      </c>
      <c r="R29">
        <f>O29/K26*100</f>
        <v>-16.078952771070206</v>
      </c>
    </row>
    <row r="30" spans="1:42" x14ac:dyDescent="0.25">
      <c r="I30" s="1">
        <v>0.4</v>
      </c>
      <c r="J30">
        <f t="shared" si="0"/>
        <v>14.93835</v>
      </c>
      <c r="K30">
        <f t="shared" si="1"/>
        <v>4.2920999999999996</v>
      </c>
      <c r="N30">
        <f>J31-J26</f>
        <v>1.9634750000000007</v>
      </c>
      <c r="O30">
        <f>K31-K26</f>
        <v>-1.01755</v>
      </c>
      <c r="P30" s="1">
        <v>0.5</v>
      </c>
      <c r="Q30">
        <f>N30/J26*100</f>
        <v>15.813147186556851</v>
      </c>
      <c r="R30">
        <f>O30/K26*100</f>
        <v>-19.895589946133015</v>
      </c>
    </row>
    <row r="31" spans="1:42" x14ac:dyDescent="0.25">
      <c r="I31" s="1">
        <v>0.5</v>
      </c>
      <c r="J31">
        <f t="shared" si="0"/>
        <v>14.380199999999999</v>
      </c>
      <c r="K31">
        <f t="shared" si="1"/>
        <v>4.0968999999999998</v>
      </c>
      <c r="N31">
        <f>J32-J26</f>
        <v>-0.61092499999999816</v>
      </c>
      <c r="O31">
        <f>K32-K26</f>
        <v>1.3973750000000003</v>
      </c>
      <c r="P31" s="1">
        <v>0.6</v>
      </c>
      <c r="Q31">
        <f>N31/J26*100</f>
        <v>-4.9201782273505961</v>
      </c>
      <c r="R31">
        <f>O31/K26*100</f>
        <v>27.322097195201838</v>
      </c>
    </row>
    <row r="32" spans="1:42" x14ac:dyDescent="0.25">
      <c r="I32" s="1">
        <v>0.6</v>
      </c>
      <c r="J32">
        <f t="shared" si="0"/>
        <v>11.8058</v>
      </c>
      <c r="K32">
        <f t="shared" si="1"/>
        <v>6.511825</v>
      </c>
      <c r="N32">
        <f>J33-J26</f>
        <v>0.62262500000000109</v>
      </c>
      <c r="O32">
        <f>K33-K26</f>
        <v>-0.17182499999999923</v>
      </c>
      <c r="P32" s="1">
        <v>0.7</v>
      </c>
      <c r="Q32">
        <f>N32/J26*100</f>
        <v>5.0144059725894001</v>
      </c>
      <c r="R32">
        <f>O32/K26*100</f>
        <v>-3.3595987838379346</v>
      </c>
    </row>
    <row r="33" spans="1:18" x14ac:dyDescent="0.25">
      <c r="I33" s="1">
        <v>0.7</v>
      </c>
      <c r="J33">
        <f t="shared" si="0"/>
        <v>13.039349999999999</v>
      </c>
      <c r="K33">
        <f t="shared" si="1"/>
        <v>4.9426250000000005</v>
      </c>
      <c r="N33">
        <f>J34-J26</f>
        <v>0.69275000000000198</v>
      </c>
      <c r="O33">
        <f>K34-K26</f>
        <v>2.0570750000000002</v>
      </c>
      <c r="P33" s="1">
        <v>0.8</v>
      </c>
      <c r="Q33">
        <f>N33/J26*100</f>
        <v>5.5791684200141507</v>
      </c>
      <c r="R33">
        <f>O33/K26*100</f>
        <v>40.220844861128768</v>
      </c>
    </row>
    <row r="34" spans="1:18" x14ac:dyDescent="0.25">
      <c r="I34" s="1">
        <v>0.8</v>
      </c>
      <c r="J34">
        <f t="shared" si="0"/>
        <v>13.109475</v>
      </c>
      <c r="K34">
        <f t="shared" si="1"/>
        <v>7.1715249999999999</v>
      </c>
      <c r="N34">
        <f>J35-J26</f>
        <v>3.7935750000000024</v>
      </c>
      <c r="O34">
        <f>K35-K26</f>
        <v>3.2349500000000013</v>
      </c>
      <c r="P34" s="1">
        <v>0.9</v>
      </c>
      <c r="Q34">
        <f>N34/J26*100</f>
        <v>30.552138345658804</v>
      </c>
      <c r="R34">
        <f>O34/K26*100</f>
        <v>63.251180478839395</v>
      </c>
    </row>
    <row r="35" spans="1:18" x14ac:dyDescent="0.25">
      <c r="I35" s="1">
        <v>0.9</v>
      </c>
      <c r="J35">
        <f t="shared" si="0"/>
        <v>16.2103</v>
      </c>
      <c r="K35">
        <f t="shared" si="1"/>
        <v>8.349400000000001</v>
      </c>
      <c r="N35">
        <f>J36-J26</f>
        <v>5.4962750000000025</v>
      </c>
      <c r="O35">
        <f>K36-K26</f>
        <v>3.118525</v>
      </c>
      <c r="P35" s="1">
        <v>1</v>
      </c>
      <c r="Q35">
        <f>N35/J26*100</f>
        <v>44.265094056605129</v>
      </c>
      <c r="R35">
        <f>O35/K26*100</f>
        <v>60.97478712276002</v>
      </c>
    </row>
    <row r="36" spans="1:18" x14ac:dyDescent="0.25">
      <c r="I36" s="1">
        <v>1</v>
      </c>
      <c r="J36">
        <f t="shared" si="0"/>
        <v>17.913</v>
      </c>
      <c r="K36">
        <f t="shared" si="1"/>
        <v>8.2329749999999997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8.0794999999999995</v>
      </c>
      <c r="C41">
        <f>C3</f>
        <v>3.7957000000000001</v>
      </c>
    </row>
    <row r="42" spans="1:18" x14ac:dyDescent="0.25">
      <c r="A42" s="1">
        <v>2</v>
      </c>
      <c r="B42">
        <f>F3</f>
        <v>9.2257999999999996</v>
      </c>
      <c r="C42">
        <f>G3</f>
        <v>4.1534000000000004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16.630299999999998</v>
      </c>
      <c r="C45">
        <f>S3</f>
        <v>3.9262999999999999</v>
      </c>
    </row>
    <row r="46" spans="1:18" x14ac:dyDescent="0.25">
      <c r="A46" s="1">
        <v>6</v>
      </c>
      <c r="B46">
        <f>V3</f>
        <v>15.731299999999999</v>
      </c>
      <c r="C46">
        <f>W3</f>
        <v>8.5823999999999998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6.2083624999999989</v>
      </c>
      <c r="C50">
        <f>AVERAGE(C41:C48)</f>
        <v>2.5572249999999999</v>
      </c>
    </row>
    <row r="51" spans="1:3" x14ac:dyDescent="0.25">
      <c r="A51" t="s">
        <v>8</v>
      </c>
      <c r="B51">
        <f>STDEV(B41:B48)</f>
        <v>7.2317184701321162</v>
      </c>
      <c r="C51">
        <f>STDEV(C41:C48)</f>
        <v>3.1263007326094345</v>
      </c>
    </row>
    <row r="52" spans="1:3" x14ac:dyDescent="0.25">
      <c r="A52" t="s">
        <v>20</v>
      </c>
      <c r="B52">
        <f>1.5*B51</f>
        <v>10.847577705198175</v>
      </c>
      <c r="C52">
        <f>1.5*C51</f>
        <v>4.6894510989141516</v>
      </c>
    </row>
    <row r="53" spans="1:3" x14ac:dyDescent="0.25">
      <c r="A53" t="s">
        <v>9</v>
      </c>
      <c r="B53">
        <f>2*B51</f>
        <v>14.463436940264232</v>
      </c>
      <c r="C53">
        <f>2*C51</f>
        <v>6.2526014652188691</v>
      </c>
    </row>
    <row r="54" spans="1:3" x14ac:dyDescent="0.25">
      <c r="A54" t="s">
        <v>21</v>
      </c>
      <c r="B54">
        <f>B50+B52</f>
        <v>17.055940205198173</v>
      </c>
      <c r="C54">
        <f>C50+C52</f>
        <v>7.2466760989141514</v>
      </c>
    </row>
    <row r="55" spans="1:3" x14ac:dyDescent="0.25">
      <c r="A55" t="s">
        <v>10</v>
      </c>
      <c r="B55">
        <f>B50+B53</f>
        <v>20.67179944026423</v>
      </c>
      <c r="C55">
        <f>C50+C53</f>
        <v>8.8098264652188689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2015-03-19T01:11:34Z</dcterms:created>
  <dcterms:modified xsi:type="dcterms:W3CDTF">2015-04-20T02:29:00Z</dcterms:modified>
</cp:coreProperties>
</file>