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40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O32" i="1" s="1"/>
  <c r="R32" i="1" s="1"/>
  <c r="AM26" i="1" s="1"/>
  <c r="K32" i="1"/>
  <c r="K31" i="1"/>
  <c r="O30" i="1" s="1"/>
  <c r="R30" i="1" s="1"/>
  <c r="AK26" i="1" s="1"/>
  <c r="K30" i="1"/>
  <c r="K29" i="1"/>
  <c r="K28" i="1"/>
  <c r="K27" i="1"/>
  <c r="K26" i="1"/>
  <c r="V26" i="1" s="1"/>
  <c r="J26" i="1"/>
  <c r="U26" i="1" s="1"/>
  <c r="J36" i="1"/>
  <c r="N35" i="1" s="1"/>
  <c r="Q35" i="1" s="1"/>
  <c r="AF26" i="1" s="1"/>
  <c r="J35" i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AE16" i="1"/>
  <c r="AE17" i="1" s="1"/>
  <c r="AD16" i="1"/>
  <c r="AD17" i="1" s="1"/>
  <c r="AE15" i="1"/>
  <c r="AE18" i="1" s="1"/>
  <c r="AD15" i="1"/>
  <c r="AD18" i="1" s="1"/>
  <c r="AA16" i="1"/>
  <c r="AA17" i="1" s="1"/>
  <c r="Z16" i="1"/>
  <c r="Z17" i="1" s="1"/>
  <c r="AA15" i="1"/>
  <c r="AA18" i="1" s="1"/>
  <c r="Z15" i="1"/>
  <c r="W16" i="1"/>
  <c r="W17" i="1" s="1"/>
  <c r="V16" i="1"/>
  <c r="V17" i="1" s="1"/>
  <c r="W15" i="1"/>
  <c r="W18" i="1" s="1"/>
  <c r="V15" i="1"/>
  <c r="V18" i="1" s="1"/>
  <c r="S16" i="1"/>
  <c r="S17" i="1" s="1"/>
  <c r="R16" i="1"/>
  <c r="R17" i="1" s="1"/>
  <c r="S15" i="1"/>
  <c r="S18" i="1" s="1"/>
  <c r="R15" i="1"/>
  <c r="O16" i="1"/>
  <c r="O17" i="1" s="1"/>
  <c r="N16" i="1"/>
  <c r="N17" i="1" s="1"/>
  <c r="O15" i="1"/>
  <c r="O18" i="1" s="1"/>
  <c r="N15" i="1"/>
  <c r="N18" i="1" s="1"/>
  <c r="K16" i="1"/>
  <c r="K17" i="1" s="1"/>
  <c r="J16" i="1"/>
  <c r="J17" i="1" s="1"/>
  <c r="K15" i="1"/>
  <c r="K18" i="1" s="1"/>
  <c r="J15" i="1"/>
  <c r="G16" i="1"/>
  <c r="G17" i="1" s="1"/>
  <c r="F16" i="1"/>
  <c r="F17" i="1" s="1"/>
  <c r="G15" i="1"/>
  <c r="G18" i="1" s="1"/>
  <c r="F15" i="1"/>
  <c r="F18" i="1" s="1"/>
  <c r="C16" i="1"/>
  <c r="C17" i="1" s="1"/>
  <c r="B16" i="1"/>
  <c r="B17" i="1" s="1"/>
  <c r="C15" i="1"/>
  <c r="C18" i="1" s="1"/>
  <c r="B15" i="1"/>
  <c r="N26" i="1" l="1"/>
  <c r="Q26" i="1" s="1"/>
  <c r="W26" i="1" s="1"/>
  <c r="N34" i="1"/>
  <c r="Q34" i="1" s="1"/>
  <c r="AE26" i="1" s="1"/>
  <c r="N31" i="1"/>
  <c r="Q31" i="1" s="1"/>
  <c r="AB26" i="1" s="1"/>
  <c r="O27" i="1"/>
  <c r="R27" i="1" s="1"/>
  <c r="AH26" i="1" s="1"/>
  <c r="N32" i="1"/>
  <c r="Q32" i="1" s="1"/>
  <c r="AC26" i="1" s="1"/>
  <c r="O28" i="1"/>
  <c r="R28" i="1" s="1"/>
  <c r="AI26" i="1" s="1"/>
  <c r="B51" i="1"/>
  <c r="B53" i="1" s="1"/>
  <c r="O26" i="1"/>
  <c r="R26" i="1" s="1"/>
  <c r="AG26" i="1" s="1"/>
  <c r="O34" i="1"/>
  <c r="R34" i="1" s="1"/>
  <c r="AO26" i="1" s="1"/>
  <c r="O35" i="1"/>
  <c r="R35" i="1" s="1"/>
  <c r="AP26" i="1" s="1"/>
  <c r="C51" i="1"/>
  <c r="C53" i="1" s="1"/>
  <c r="N29" i="1"/>
  <c r="Q29" i="1" s="1"/>
  <c r="Z26" i="1" s="1"/>
  <c r="O33" i="1"/>
  <c r="R33" i="1" s="1"/>
  <c r="AN26" i="1" s="1"/>
  <c r="B18" i="1"/>
  <c r="J18" i="1"/>
  <c r="R18" i="1"/>
  <c r="Z18" i="1"/>
  <c r="O29" i="1"/>
  <c r="R29" i="1" s="1"/>
  <c r="AJ26" i="1" s="1"/>
  <c r="B50" i="1"/>
  <c r="N30" i="1"/>
  <c r="Q30" i="1" s="1"/>
  <c r="AA26" i="1" s="1"/>
  <c r="N33" i="1"/>
  <c r="Q33" i="1" s="1"/>
  <c r="AD26" i="1" s="1"/>
  <c r="C50" i="1"/>
  <c r="O31" i="1"/>
  <c r="R31" i="1" s="1"/>
  <c r="AL26" i="1" s="1"/>
  <c r="B52" i="1" l="1"/>
  <c r="B54" i="1" s="1"/>
  <c r="C52" i="1"/>
  <c r="C54" i="1" s="1"/>
  <c r="B55" i="1"/>
  <c r="C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<sst xmlns="http://schemas.openxmlformats.org/spreadsheetml/2006/main" count="48" uniqueCount="22">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</sst>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10" sqref="C10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9.3673999999999999</v>
      </c>
      <c r="C3">
        <v>4.5842999999999998</v>
      </c>
      <c r="E3" s="1">
        <v>131</v>
      </c>
      <c r="I3" s="1">
        <v>131</v>
      </c>
      <c r="M3" s="1">
        <v>131</v>
      </c>
      <c r="N3">
        <v>4.2133000000000003</v>
      </c>
      <c r="O3">
        <v>6.4592999999999998</v>
      </c>
      <c r="Q3" s="1">
        <v>131</v>
      </c>
      <c r="U3" s="1">
        <v>131</v>
      </c>
      <c r="V3">
        <v>5.7561</v>
      </c>
      <c r="W3">
        <v>3.7932000000000001</v>
      </c>
      <c r="Y3" s="1">
        <v>131</v>
      </c>
      <c r="Z3">
        <v>4.2325999999999997</v>
      </c>
      <c r="AA3">
        <v>5.0294999999999996</v>
      </c>
      <c r="AC3" s="1">
        <v>131</v>
      </c>
      <c r="AD3">
        <v>6.3964999999999996</v>
      </c>
      <c r="AE3">
        <v>3.6017000000000001</v>
      </c>
    </row>
    <row r="4" spans="1:31" x14ac:dyDescent="0.25">
      <c r="A4" s="1">
        <v>0.1</v>
      </c>
      <c r="B4">
        <v>15.212199999999999</v>
      </c>
      <c r="C4">
        <v>3.5099</v>
      </c>
      <c r="E4" s="1">
        <v>0.1</v>
      </c>
      <c r="I4" s="1">
        <v>0.1</v>
      </c>
      <c r="M4" s="1">
        <v>0.1</v>
      </c>
      <c r="N4">
        <v>3.2326999999999999</v>
      </c>
      <c r="O4">
        <v>7.9241000000000001</v>
      </c>
      <c r="Q4" s="1">
        <v>0.1</v>
      </c>
      <c r="U4" s="1">
        <v>0.1</v>
      </c>
      <c r="V4">
        <v>5.1463000000000001</v>
      </c>
      <c r="W4">
        <v>3.6457000000000002</v>
      </c>
      <c r="Y4" s="1">
        <v>0.1</v>
      </c>
      <c r="Z4">
        <v>5.1589999999999998</v>
      </c>
      <c r="AA4">
        <v>5.2662000000000004</v>
      </c>
      <c r="AC4" s="1">
        <v>0.1</v>
      </c>
      <c r="AD4">
        <v>7.5555000000000003</v>
      </c>
      <c r="AE4">
        <v>3.359</v>
      </c>
    </row>
    <row r="5" spans="1:31" x14ac:dyDescent="0.25">
      <c r="A5" s="1">
        <v>0.2</v>
      </c>
      <c r="B5">
        <v>15.1775</v>
      </c>
      <c r="C5">
        <v>3.7934000000000001</v>
      </c>
      <c r="E5" s="1">
        <v>0.2</v>
      </c>
      <c r="I5" s="1">
        <v>0.2</v>
      </c>
      <c r="M5" s="1">
        <v>0.2</v>
      </c>
      <c r="N5">
        <v>2.5411999999999999</v>
      </c>
      <c r="O5">
        <v>5.8311999999999999</v>
      </c>
      <c r="Q5" s="1">
        <v>0.2</v>
      </c>
      <c r="U5" s="1">
        <v>0.2</v>
      </c>
      <c r="V5">
        <v>5.9204999999999997</v>
      </c>
      <c r="W5">
        <v>4.9741999999999997</v>
      </c>
      <c r="Y5" s="1">
        <v>0.2</v>
      </c>
      <c r="Z5">
        <v>4.3574000000000002</v>
      </c>
      <c r="AA5">
        <v>6.6345000000000001</v>
      </c>
      <c r="AC5" s="1">
        <v>0.2</v>
      </c>
      <c r="AD5">
        <v>8.0146999999999995</v>
      </c>
      <c r="AE5">
        <v>3.1046</v>
      </c>
    </row>
    <row r="6" spans="1:31" x14ac:dyDescent="0.25">
      <c r="A6" s="1">
        <v>0.3</v>
      </c>
      <c r="B6">
        <v>8.2886000000000006</v>
      </c>
      <c r="C6">
        <v>2.9971999999999999</v>
      </c>
      <c r="E6" s="1">
        <v>0.3</v>
      </c>
      <c r="I6" s="1">
        <v>0.3</v>
      </c>
      <c r="M6" s="1">
        <v>0.3</v>
      </c>
      <c r="N6">
        <v>2.8931</v>
      </c>
      <c r="O6">
        <v>6.0144000000000002</v>
      </c>
      <c r="Q6" s="1">
        <v>0.3</v>
      </c>
      <c r="U6" s="1">
        <v>0.3</v>
      </c>
      <c r="V6">
        <v>4.3308999999999997</v>
      </c>
      <c r="W6">
        <v>3.1915</v>
      </c>
      <c r="Y6" s="1">
        <v>0.3</v>
      </c>
      <c r="Z6">
        <v>3.8399000000000001</v>
      </c>
      <c r="AA6">
        <v>6.5566000000000004</v>
      </c>
      <c r="AC6" s="1">
        <v>0.3</v>
      </c>
      <c r="AD6">
        <v>8.1042000000000005</v>
      </c>
      <c r="AE6">
        <v>3.5198999999999998</v>
      </c>
    </row>
    <row r="7" spans="1:31" x14ac:dyDescent="0.25">
      <c r="A7" s="1">
        <v>0.4</v>
      </c>
      <c r="B7">
        <v>9.0465</v>
      </c>
      <c r="C7">
        <v>3.1785000000000001</v>
      </c>
      <c r="E7" s="1">
        <v>0.4</v>
      </c>
      <c r="I7" s="1">
        <v>0.4</v>
      </c>
      <c r="M7" s="1">
        <v>0.4</v>
      </c>
      <c r="N7">
        <v>2.4397000000000002</v>
      </c>
      <c r="O7">
        <v>7.5156000000000001</v>
      </c>
      <c r="Q7" s="1">
        <v>0.4</v>
      </c>
      <c r="U7" s="1">
        <v>0.4</v>
      </c>
      <c r="V7">
        <v>4.4783999999999997</v>
      </c>
      <c r="W7">
        <v>3.8365999999999998</v>
      </c>
      <c r="Y7" s="1">
        <v>0.4</v>
      </c>
      <c r="Z7">
        <v>4.0163000000000002</v>
      </c>
      <c r="AA7">
        <v>6.8318000000000003</v>
      </c>
      <c r="AC7" s="1">
        <v>0.4</v>
      </c>
      <c r="AD7">
        <v>5.7485999999999997</v>
      </c>
      <c r="AE7">
        <v>3.4649999999999999</v>
      </c>
    </row>
    <row r="8" spans="1:31" x14ac:dyDescent="0.25">
      <c r="A8" s="1">
        <v>0.5</v>
      </c>
      <c r="B8">
        <v>17.5425</v>
      </c>
      <c r="C8">
        <v>4.0751999999999997</v>
      </c>
      <c r="E8" s="1">
        <v>0.5</v>
      </c>
      <c r="I8" s="1">
        <v>0.5</v>
      </c>
      <c r="M8" s="1">
        <v>0.5</v>
      </c>
      <c r="N8">
        <v>3.5434000000000001</v>
      </c>
      <c r="O8">
        <v>7.3308999999999997</v>
      </c>
      <c r="Q8" s="1">
        <v>0.5</v>
      </c>
      <c r="U8" s="1">
        <v>0.5</v>
      </c>
      <c r="V8">
        <v>5.6978999999999997</v>
      </c>
      <c r="W8">
        <v>4.4071999999999996</v>
      </c>
      <c r="Y8" s="1">
        <v>0.5</v>
      </c>
      <c r="Z8">
        <v>5.3003</v>
      </c>
      <c r="AA8">
        <v>4.9676999999999998</v>
      </c>
      <c r="AC8" s="1">
        <v>0.5</v>
      </c>
      <c r="AD8">
        <v>5.8795999999999999</v>
      </c>
      <c r="AE8">
        <v>2.9777999999999998</v>
      </c>
    </row>
    <row r="9" spans="1:31" x14ac:dyDescent="0.25">
      <c r="A9" s="1">
        <v>0.6</v>
      </c>
      <c r="B9">
        <v>15.675700000000001</v>
      </c>
      <c r="C9">
        <v>5.9995000000000003</v>
      </c>
      <c r="E9" s="1">
        <v>0.6</v>
      </c>
      <c r="I9" s="1">
        <v>0.6</v>
      </c>
      <c r="M9" s="1">
        <v>0.6</v>
      </c>
      <c r="N9">
        <v>1.7611000000000001</v>
      </c>
      <c r="O9">
        <v>8.4098000000000006</v>
      </c>
      <c r="Q9" s="1">
        <v>0.6</v>
      </c>
      <c r="U9" s="1">
        <v>0.6</v>
      </c>
      <c r="V9">
        <v>4.8939000000000004</v>
      </c>
      <c r="W9">
        <v>4.4734999999999996</v>
      </c>
      <c r="Y9" s="1">
        <v>0.6</v>
      </c>
      <c r="Z9">
        <v>3.6888000000000001</v>
      </c>
      <c r="AA9">
        <v>4.7659000000000002</v>
      </c>
      <c r="AC9" s="1">
        <v>0.6</v>
      </c>
      <c r="AD9">
        <v>6.8883999999999999</v>
      </c>
      <c r="AE9">
        <v>3.5676000000000001</v>
      </c>
    </row>
    <row r="10" spans="1:31" x14ac:dyDescent="0.25">
      <c r="A10" s="1">
        <v>0.7</v>
      </c>
      <c r="B10">
        <v>27.838799999999999</v>
      </c>
      <c r="E10" s="1">
        <v>0.7</v>
      </c>
      <c r="I10" s="1">
        <v>0.7</v>
      </c>
      <c r="M10" s="1">
        <v>0.7</v>
      </c>
      <c r="N10">
        <v>3.2145000000000001</v>
      </c>
      <c r="O10">
        <v>8.9229000000000003</v>
      </c>
      <c r="Q10" s="1">
        <v>0.7</v>
      </c>
      <c r="U10" s="1">
        <v>0.7</v>
      </c>
      <c r="V10">
        <v>4.4730999999999996</v>
      </c>
      <c r="W10">
        <v>4.2453000000000003</v>
      </c>
      <c r="Y10" s="1">
        <v>0.7</v>
      </c>
      <c r="Z10">
        <v>3.944</v>
      </c>
      <c r="AA10">
        <v>5.2205000000000004</v>
      </c>
      <c r="AC10" s="1">
        <v>0.7</v>
      </c>
      <c r="AD10">
        <v>6.2698</v>
      </c>
      <c r="AE10">
        <v>3.3681000000000001</v>
      </c>
    </row>
    <row r="11" spans="1:31" x14ac:dyDescent="0.25">
      <c r="A11" s="1">
        <v>0.8</v>
      </c>
      <c r="B11">
        <v>24.228200000000001</v>
      </c>
      <c r="C11">
        <v>13.168100000000001</v>
      </c>
      <c r="E11" s="1">
        <v>0.8</v>
      </c>
      <c r="I11" s="1">
        <v>0.8</v>
      </c>
      <c r="M11" s="1">
        <v>0.8</v>
      </c>
      <c r="N11">
        <v>2.8691</v>
      </c>
      <c r="O11">
        <v>5.8278999999999996</v>
      </c>
      <c r="Q11" s="1">
        <v>0.8</v>
      </c>
      <c r="U11" s="1">
        <v>0.8</v>
      </c>
      <c r="V11">
        <v>5.2271999999999998</v>
      </c>
      <c r="W11">
        <v>3.8210000000000002</v>
      </c>
      <c r="Y11" s="1">
        <v>0.8</v>
      </c>
      <c r="AA11">
        <v>5.2652999999999999</v>
      </c>
      <c r="AC11" s="1">
        <v>0.8</v>
      </c>
      <c r="AD11">
        <v>7.8181000000000003</v>
      </c>
      <c r="AE11">
        <v>3.2645</v>
      </c>
    </row>
    <row r="12" spans="1:31" x14ac:dyDescent="0.25">
      <c r="A12" s="1">
        <v>0.9</v>
      </c>
      <c r="B12">
        <v>28.602399999999999</v>
      </c>
      <c r="C12">
        <v>7.8212000000000002</v>
      </c>
      <c r="E12" s="1">
        <v>0.9</v>
      </c>
      <c r="I12" s="1">
        <v>0.9</v>
      </c>
      <c r="M12" s="1">
        <v>0.9</v>
      </c>
      <c r="N12">
        <v>2.7869999999999999</v>
      </c>
      <c r="O12">
        <v>6.8380999999999998</v>
      </c>
      <c r="Q12" s="1">
        <v>0.9</v>
      </c>
      <c r="U12" s="1">
        <v>0.9</v>
      </c>
      <c r="V12">
        <v>5.4775</v>
      </c>
      <c r="W12">
        <v>4.1414</v>
      </c>
      <c r="Y12" s="1">
        <v>0.9</v>
      </c>
      <c r="Z12">
        <v>5.2942999999999998</v>
      </c>
      <c r="AA12">
        <v>4.9775</v>
      </c>
      <c r="AC12" s="1">
        <v>0.9</v>
      </c>
      <c r="AD12">
        <v>8.5675000000000008</v>
      </c>
      <c r="AE12">
        <v>3.3161999999999998</v>
      </c>
    </row>
    <row r="13" spans="1:31" x14ac:dyDescent="0.25">
      <c r="A13" s="1">
        <v>1</v>
      </c>
      <c r="B13">
        <v>35.639400000000002</v>
      </c>
      <c r="C13">
        <v>5.7138999999999998</v>
      </c>
      <c r="E13" s="1">
        <v>1</v>
      </c>
      <c r="I13" s="1">
        <v>1</v>
      </c>
      <c r="M13" s="1">
        <v>1</v>
      </c>
      <c r="N13">
        <v>3.6575000000000002</v>
      </c>
      <c r="O13">
        <v>5.8299000000000003</v>
      </c>
      <c r="Q13" s="1">
        <v>1</v>
      </c>
      <c r="U13" s="1">
        <v>1</v>
      </c>
      <c r="V13">
        <v>4.5225999999999997</v>
      </c>
      <c r="W13">
        <v>4.8516000000000004</v>
      </c>
      <c r="Y13" s="1">
        <v>1</v>
      </c>
      <c r="Z13">
        <v>7.5774999999999997</v>
      </c>
      <c r="AA13">
        <v>4.7587000000000002</v>
      </c>
      <c r="AC13" s="1">
        <v>1</v>
      </c>
      <c r="AD13">
        <v>8.9176000000000002</v>
      </c>
      <c r="AE13">
        <v>3.2141000000000002</v>
      </c>
    </row>
    <row r="15" spans="1:31" x14ac:dyDescent="0.25">
      <c r="A15" t="s">
        <v>7</v>
      </c>
      <c r="B15">
        <f>AVERAGE(B4:B13)</f>
        <v>19.725179999999998</v>
      </c>
      <c r="C15">
        <f>AVERAGE(C4:C13)</f>
        <v>5.5841000000000003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>
        <f>AVERAGE(N4:N13)</f>
        <v>2.8939300000000001</v>
      </c>
      <c r="O15">
        <f>AVERAGE(O4:O13)</f>
        <v>7.0444799999999983</v>
      </c>
      <c r="R15" t="e">
        <f>AVERAGE(R4:R13)</f>
        <v>#DIV/0!</v>
      </c>
      <c r="S15" t="e">
        <f>AVERAGE(S4:S13)</f>
        <v>#DIV/0!</v>
      </c>
      <c r="V15">
        <f>AVERAGE(V4:V13)</f>
        <v>5.0168299999999997</v>
      </c>
      <c r="W15">
        <f>AVERAGE(W4:W13)</f>
        <v>4.1587999999999994</v>
      </c>
      <c r="Z15">
        <f>AVERAGE(Z4:Z13)</f>
        <v>4.7975000000000003</v>
      </c>
      <c r="AA15">
        <f>AVERAGE(AA4:AA13)</f>
        <v>5.5244699999999991</v>
      </c>
      <c r="AD15">
        <f>AVERAGE(AD4:AD13)</f>
        <v>7.3763999999999985</v>
      </c>
      <c r="AE15">
        <f>AVERAGE(AE4:AE13)</f>
        <v>3.3156799999999991</v>
      </c>
    </row>
    <row r="16" spans="1:31" x14ac:dyDescent="0.25">
      <c r="A16" t="s">
        <v>8</v>
      </c>
      <c r="B16">
        <f>STDEV(B4:B13)</f>
        <v>8.9766102394315155</v>
      </c>
      <c r="C16">
        <f>STDEV(C4:C13)</f>
        <v>3.2591358501909671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>
        <f>STDEV(N4:N13)</f>
        <v>0.56258125941453574</v>
      </c>
      <c r="O16">
        <f>STDEV(O4:O13)</f>
        <v>1.1547611372054467</v>
      </c>
      <c r="R16" t="e">
        <f>STDEV(R4:R13)</f>
        <v>#DIV/0!</v>
      </c>
      <c r="S16" t="e">
        <f>STDEV(S4:S13)</f>
        <v>#DIV/0!</v>
      </c>
      <c r="V16">
        <f>STDEV(V4:V13)</f>
        <v>0.56461736315648348</v>
      </c>
      <c r="W16">
        <f>STDEV(W4:W13)</f>
        <v>0.55078078317159807</v>
      </c>
      <c r="Z16">
        <f>STDEV(Z4:Z13)</f>
        <v>1.2266487618711392</v>
      </c>
      <c r="AA16">
        <f>STDEV(AA4:AA13)</f>
        <v>0.81675795823080044</v>
      </c>
      <c r="AD16">
        <f>STDEV(AD4:AD13)</f>
        <v>1.1210690691379479</v>
      </c>
      <c r="AE16">
        <f>STDEV(AE4:AE13)</f>
        <v>0.18371059849665725</v>
      </c>
    </row>
    <row r="17" spans="1:42" x14ac:dyDescent="0.25">
      <c r="A17" t="s">
        <v>9</v>
      </c>
      <c r="B17">
        <f>2*B16</f>
        <v>17.953220478863031</v>
      </c>
      <c r="C17">
        <f>2*C16</f>
        <v>6.5182717003819342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>
        <f>2*N16</f>
        <v>1.1251625188290715</v>
      </c>
      <c r="O17">
        <f>2*O16</f>
        <v>2.3095222744108934</v>
      </c>
      <c r="R17" t="e">
        <f>2*R16</f>
        <v>#DIV/0!</v>
      </c>
      <c r="S17" t="e">
        <f>2*S16</f>
        <v>#DIV/0!</v>
      </c>
      <c r="V17">
        <f>2*V16</f>
        <v>1.129234726312967</v>
      </c>
      <c r="W17">
        <f>2*W16</f>
        <v>1.1015615663431961</v>
      </c>
      <c r="Z17">
        <f>2*Z16</f>
        <v>2.4532975237422785</v>
      </c>
      <c r="AA17">
        <f>2*AA16</f>
        <v>1.6335159164616009</v>
      </c>
      <c r="AD17">
        <f>2*AD16</f>
        <v>2.2421381382758958</v>
      </c>
      <c r="AE17">
        <f>2*AE16</f>
        <v>0.36742119699331449</v>
      </c>
    </row>
    <row r="18" spans="1:42" x14ac:dyDescent="0.25">
      <c r="A18" t="s">
        <v>10</v>
      </c>
      <c r="B18">
        <f>B15+B17</f>
        <v>37.678400478863026</v>
      </c>
      <c r="C18">
        <f>C15+C17</f>
        <v>12.102371700381934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>
        <f>N15+N17</f>
        <v>4.0190925188290718</v>
      </c>
      <c r="O18">
        <f>O15+O17</f>
        <v>9.3540022744108917</v>
      </c>
      <c r="R18" t="e">
        <f>R15+R17</f>
        <v>#DIV/0!</v>
      </c>
      <c r="S18" t="e">
        <f>S15+S17</f>
        <v>#DIV/0!</v>
      </c>
      <c r="V18">
        <f>V15+V17</f>
        <v>6.1460647263129662</v>
      </c>
      <c r="W18">
        <f>W15+W17</f>
        <v>5.260361566343196</v>
      </c>
      <c r="Z18">
        <f>Z15+Z17</f>
        <v>7.2507975237422784</v>
      </c>
      <c r="AA18">
        <f>AA15+AA17</f>
        <v>7.1579859164616</v>
      </c>
      <c r="AD18">
        <f>AD15+AD17</f>
        <v>9.6185381382758948</v>
      </c>
      <c r="AE18">
        <f>AE15+AE17</f>
        <v>3.6831011969933134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5.9931800000000006</v>
      </c>
      <c r="K26">
        <f t="shared" ref="K26:K36" si="1">AVERAGE(C3,G3,K3,O3,S3,W3,AA3,AE3)</f>
        <v>4.6936</v>
      </c>
      <c r="N26">
        <f>J27-J26</f>
        <v>1.2679599999999995</v>
      </c>
      <c r="O26">
        <f>K27-K26</f>
        <v>4.7380000000000422E-2</v>
      </c>
      <c r="P26" s="1">
        <v>0.1</v>
      </c>
      <c r="Q26">
        <f>N26/J26*100</f>
        <v>21.156714799155029</v>
      </c>
      <c r="R26">
        <f>O26/K26*100</f>
        <v>1.0094596897903618</v>
      </c>
      <c r="U26">
        <f>J26</f>
        <v>5.9931800000000006</v>
      </c>
      <c r="V26">
        <f>K26</f>
        <v>4.6936</v>
      </c>
      <c r="W26">
        <f>Q26</f>
        <v>21.156714799155029</v>
      </c>
      <c r="X26">
        <f>Q27</f>
        <v>20.174264747596421</v>
      </c>
      <c r="Y26">
        <f>Q28</f>
        <v>-8.3735178986781875</v>
      </c>
      <c r="Z26">
        <f>Q29</f>
        <v>-14.13740284790379</v>
      </c>
      <c r="AA26">
        <f>Q30</f>
        <v>26.68967059223985</v>
      </c>
      <c r="AB26">
        <f>Q31</f>
        <v>9.8178262625183805</v>
      </c>
      <c r="AC26">
        <f>Q32</f>
        <v>52.640835082543816</v>
      </c>
      <c r="AD26">
        <f>Q33</f>
        <v>67.451169495993767</v>
      </c>
      <c r="AE26">
        <f>Q34</f>
        <v>69.288090796538711</v>
      </c>
      <c r="AF26">
        <f>Q35</f>
        <v>101.27745203714886</v>
      </c>
      <c r="AG26">
        <f>R26</f>
        <v>1.0094596897903618</v>
      </c>
      <c r="AH26">
        <f>R27</f>
        <v>3.7067496164990681</v>
      </c>
      <c r="AI26">
        <f>R28</f>
        <v>-5.0639168229077915</v>
      </c>
      <c r="AJ26">
        <f>R29</f>
        <v>5.7929947162093161</v>
      </c>
      <c r="AK26">
        <f>R30</f>
        <v>1.2391341401056566</v>
      </c>
      <c r="AL26">
        <f>R31</f>
        <v>15.971961820351128</v>
      </c>
      <c r="AM26">
        <f>R32</f>
        <v>15.885461053349234</v>
      </c>
      <c r="AN26">
        <f>R33</f>
        <v>33.572524288392721</v>
      </c>
      <c r="AO26">
        <f>R34</f>
        <v>15.452531106187143</v>
      </c>
      <c r="AP26">
        <f>R35</f>
        <v>3.8358615987727966</v>
      </c>
    </row>
    <row r="27" spans="1:42" x14ac:dyDescent="0.25">
      <c r="I27" s="1">
        <v>0.1</v>
      </c>
      <c r="J27">
        <f t="shared" si="0"/>
        <v>7.2611400000000001</v>
      </c>
      <c r="K27">
        <f t="shared" si="1"/>
        <v>4.7409800000000004</v>
      </c>
      <c r="N27">
        <f>J28-J26</f>
        <v>1.2090799999999993</v>
      </c>
      <c r="O27">
        <f>K28-K26</f>
        <v>0.17398000000000025</v>
      </c>
      <c r="P27" s="1">
        <v>0.2</v>
      </c>
      <c r="Q27">
        <f>N27/J26*100</f>
        <v>20.174264747596421</v>
      </c>
      <c r="R27">
        <f>O27/K26*100</f>
        <v>3.7067496164990681</v>
      </c>
    </row>
    <row r="28" spans="1:42" x14ac:dyDescent="0.25">
      <c r="I28" s="1">
        <v>0.2</v>
      </c>
      <c r="J28">
        <f t="shared" si="0"/>
        <v>7.2022599999999999</v>
      </c>
      <c r="K28">
        <f t="shared" si="1"/>
        <v>4.8675800000000002</v>
      </c>
      <c r="N28">
        <f>J29-J26</f>
        <v>-0.5018400000000014</v>
      </c>
      <c r="O28">
        <f>K29-K26</f>
        <v>-0.23768000000000011</v>
      </c>
      <c r="P28" s="1">
        <v>0.3</v>
      </c>
      <c r="Q28">
        <f>N28/J26*100</f>
        <v>-8.3735178986781875</v>
      </c>
      <c r="R28">
        <f>O28/K26*100</f>
        <v>-5.0639168229077915</v>
      </c>
    </row>
    <row r="29" spans="1:42" x14ac:dyDescent="0.25">
      <c r="I29" s="1">
        <v>0.3</v>
      </c>
      <c r="J29">
        <f t="shared" si="0"/>
        <v>5.4913399999999992</v>
      </c>
      <c r="K29">
        <f t="shared" si="1"/>
        <v>4.4559199999999999</v>
      </c>
      <c r="N29">
        <f>J30-J26</f>
        <v>-0.84728000000000048</v>
      </c>
      <c r="O29">
        <f>K30-K26</f>
        <v>0.27190000000000047</v>
      </c>
      <c r="P29" s="1">
        <v>0.4</v>
      </c>
      <c r="Q29">
        <f>N29/J26*100</f>
        <v>-14.13740284790379</v>
      </c>
      <c r="R29">
        <f>O29/K26*100</f>
        <v>5.7929947162093161</v>
      </c>
    </row>
    <row r="30" spans="1:42" x14ac:dyDescent="0.25">
      <c r="I30" s="1">
        <v>0.4</v>
      </c>
      <c r="J30">
        <f t="shared" si="0"/>
        <v>5.1459000000000001</v>
      </c>
      <c r="K30">
        <f t="shared" si="1"/>
        <v>4.9655000000000005</v>
      </c>
      <c r="N30">
        <f>J31-J26</f>
        <v>1.5995600000000003</v>
      </c>
      <c r="O30">
        <f>K31-K26</f>
        <v>5.8159999999999101E-2</v>
      </c>
      <c r="P30" s="1">
        <v>0.5</v>
      </c>
      <c r="Q30">
        <f>N30/J26*100</f>
        <v>26.68967059223985</v>
      </c>
      <c r="R30">
        <f>O30/K26*100</f>
        <v>1.2391341401056566</v>
      </c>
    </row>
    <row r="31" spans="1:42" x14ac:dyDescent="0.25">
      <c r="I31" s="1">
        <v>0.5</v>
      </c>
      <c r="J31">
        <f t="shared" si="0"/>
        <v>7.5927400000000009</v>
      </c>
      <c r="K31">
        <f t="shared" si="1"/>
        <v>4.7517599999999991</v>
      </c>
      <c r="N31">
        <f>J32-J26</f>
        <v>0.58839999999999915</v>
      </c>
      <c r="O31">
        <f>K32-K26</f>
        <v>0.74966000000000044</v>
      </c>
      <c r="P31" s="1">
        <v>0.6</v>
      </c>
      <c r="Q31">
        <f>N31/J26*100</f>
        <v>9.8178262625183805</v>
      </c>
      <c r="R31">
        <f>O31/K26*100</f>
        <v>15.971961820351128</v>
      </c>
    </row>
    <row r="32" spans="1:42" x14ac:dyDescent="0.25">
      <c r="I32" s="1">
        <v>0.6</v>
      </c>
      <c r="J32">
        <f t="shared" si="0"/>
        <v>6.5815799999999998</v>
      </c>
      <c r="K32">
        <f t="shared" si="1"/>
        <v>5.4432600000000004</v>
      </c>
      <c r="N32">
        <f>J33-J26</f>
        <v>3.1548599999999993</v>
      </c>
      <c r="O32">
        <f>K33-K26</f>
        <v>0.7455999999999996</v>
      </c>
      <c r="P32" s="1">
        <v>0.7</v>
      </c>
      <c r="Q32">
        <f>N32/J26*100</f>
        <v>52.640835082543816</v>
      </c>
      <c r="R32">
        <f>O32/K26*100</f>
        <v>15.885461053349234</v>
      </c>
    </row>
    <row r="33" spans="1:18" x14ac:dyDescent="0.25">
      <c r="I33" s="1">
        <v>0.7</v>
      </c>
      <c r="J33">
        <f t="shared" si="0"/>
        <v>9.1480399999999999</v>
      </c>
      <c r="K33">
        <f t="shared" si="1"/>
        <v>5.4391999999999996</v>
      </c>
      <c r="N33">
        <f>J34-J26</f>
        <v>4.0424699999999998</v>
      </c>
      <c r="O33">
        <f>K34-K26</f>
        <v>1.5757600000000007</v>
      </c>
      <c r="P33" s="1">
        <v>0.8</v>
      </c>
      <c r="Q33">
        <f>N33/J26*100</f>
        <v>67.451169495993767</v>
      </c>
      <c r="R33">
        <f>O33/K26*100</f>
        <v>33.572524288392721</v>
      </c>
    </row>
    <row r="34" spans="1:18" x14ac:dyDescent="0.25">
      <c r="I34" s="1">
        <v>0.8</v>
      </c>
      <c r="J34">
        <f t="shared" si="0"/>
        <v>10.03565</v>
      </c>
      <c r="K34">
        <f t="shared" si="1"/>
        <v>6.2693600000000007</v>
      </c>
      <c r="N34">
        <f>J35-J26</f>
        <v>4.1525599999999994</v>
      </c>
      <c r="O34">
        <f>K35-K26</f>
        <v>0.7252799999999997</v>
      </c>
      <c r="P34" s="1">
        <v>0.9</v>
      </c>
      <c r="Q34">
        <f>N34/J26*100</f>
        <v>69.288090796538711</v>
      </c>
      <c r="R34">
        <f>O34/K26*100</f>
        <v>15.452531106187143</v>
      </c>
    </row>
    <row r="35" spans="1:18" x14ac:dyDescent="0.25">
      <c r="I35" s="1">
        <v>0.9</v>
      </c>
      <c r="J35">
        <f t="shared" si="0"/>
        <v>10.14574</v>
      </c>
      <c r="K35">
        <f t="shared" si="1"/>
        <v>5.4188799999999997</v>
      </c>
      <c r="N35">
        <f>J36-J26</f>
        <v>6.0697399999999995</v>
      </c>
      <c r="O35">
        <f>K36-K26</f>
        <v>0.18003999999999998</v>
      </c>
      <c r="P35" s="1">
        <v>1</v>
      </c>
      <c r="Q35">
        <f>N35/J26*100</f>
        <v>101.27745203714886</v>
      </c>
      <c r="R35">
        <f>O35/K26*100</f>
        <v>3.8358615987727966</v>
      </c>
    </row>
    <row r="36" spans="1:18" x14ac:dyDescent="0.25">
      <c r="I36" s="1">
        <v>1</v>
      </c>
      <c r="J36">
        <f t="shared" si="0"/>
        <v>12.06292</v>
      </c>
      <c r="K36">
        <f t="shared" si="1"/>
        <v>4.87364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9.3673999999999999</v>
      </c>
      <c r="C41">
        <f>C3</f>
        <v>4.5842999999999998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4.2133000000000003</v>
      </c>
      <c r="C44">
        <f>O3</f>
        <v>6.4592999999999998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5.7561</v>
      </c>
      <c r="C46">
        <f>W3</f>
        <v>3.7932000000000001</v>
      </c>
    </row>
    <row r="47" spans="1:18" x14ac:dyDescent="0.25">
      <c r="A47" s="1">
        <v>7</v>
      </c>
      <c r="B47">
        <f>Z3</f>
        <v>4.2325999999999997</v>
      </c>
      <c r="C47">
        <f>AA3</f>
        <v>5.0294999999999996</v>
      </c>
    </row>
    <row r="48" spans="1:18" x14ac:dyDescent="0.25">
      <c r="A48" s="1">
        <v>8</v>
      </c>
      <c r="B48">
        <f>AD3</f>
        <v>6.3964999999999996</v>
      </c>
      <c r="C48">
        <f>AE3</f>
        <v>3.6017000000000001</v>
      </c>
    </row>
    <row r="50" spans="1:3" x14ac:dyDescent="0.25">
      <c r="A50" t="s">
        <v>19</v>
      </c>
      <c r="B50">
        <f>AVERAGE(B41:B48)</f>
        <v>3.7457375000000002</v>
      </c>
      <c r="C50">
        <f>AVERAGE(C41:C48)</f>
        <v>2.9335</v>
      </c>
    </row>
    <row r="51" spans="1:3" x14ac:dyDescent="0.25">
      <c r="A51" t="s">
        <v>8</v>
      </c>
      <c r="B51">
        <f>STDEV(B41:B48)</f>
        <v>3.4891359249359386</v>
      </c>
      <c r="C51">
        <f>STDEV(C41:C48)</f>
        <v>2.5787999523587928</v>
      </c>
    </row>
    <row r="52" spans="1:3" x14ac:dyDescent="0.25">
      <c r="A52" t="s">
        <v>20</v>
      </c>
      <c r="B52">
        <f>1.5*B51</f>
        <v>5.2337038874039079</v>
      </c>
      <c r="C52">
        <f>1.5*C51</f>
        <v>3.8681999285381892</v>
      </c>
    </row>
    <row r="53" spans="1:3" x14ac:dyDescent="0.25">
      <c r="A53" t="s">
        <v>9</v>
      </c>
      <c r="B53">
        <f>2*B51</f>
        <v>6.9782718498718772</v>
      </c>
      <c r="C53">
        <f>2*C51</f>
        <v>5.1575999047175856</v>
      </c>
    </row>
    <row r="54" spans="1:3" x14ac:dyDescent="0.25">
      <c r="A54" t="s">
        <v>21</v>
      </c>
      <c r="B54">
        <f>B50+B52</f>
        <v>8.9794413874039076</v>
      </c>
      <c r="C54">
        <f>C50+C52</f>
        <v>6.8016999285381896</v>
      </c>
    </row>
    <row r="55" spans="1:3" x14ac:dyDescent="0.25">
      <c r="A55" t="s">
        <v>10</v>
      </c>
      <c r="B55">
        <f>B50+B53</f>
        <v>10.724009349871878</v>
      </c>
      <c r="C55">
        <f>C50+C53</f>
        <v>8.091099904717586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2015-03-19T01:39:02Z</dcterms:created>
  <dcterms:modified xsi:type="dcterms:W3CDTF">2015-04-21T04:24:51Z</dcterms:modified>
</cp:coreProperties>
</file>