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B51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J34" i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AE16" i="1"/>
  <c r="AE17" i="1" s="1"/>
  <c r="AD16" i="1"/>
  <c r="AD17" i="1" s="1"/>
  <c r="AE15" i="1"/>
  <c r="AD15" i="1"/>
  <c r="AA16" i="1"/>
  <c r="AA17" i="1" s="1"/>
  <c r="Z16" i="1"/>
  <c r="Z17" i="1" s="1"/>
  <c r="AA15" i="1"/>
  <c r="Z15" i="1"/>
  <c r="Z18" i="1" s="1"/>
  <c r="W16" i="1"/>
  <c r="W17" i="1" s="1"/>
  <c r="V16" i="1"/>
  <c r="V17" i="1" s="1"/>
  <c r="W15" i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N15" i="1"/>
  <c r="N18" i="1" s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F15" i="1"/>
  <c r="C16" i="1"/>
  <c r="C17" i="1" s="1"/>
  <c r="B16" i="1"/>
  <c r="B17" i="1" s="1"/>
  <c r="C15" i="1"/>
  <c r="B15" i="1"/>
  <c r="B18" i="1" s="1"/>
  <c r="O31" i="1" l="1"/>
  <c r="R31" i="1" s="1"/>
  <c r="AL26" i="1" s="1"/>
  <c r="O32" i="1"/>
  <c r="R32" i="1" s="1"/>
  <c r="AM26" i="1" s="1"/>
  <c r="N32" i="1"/>
  <c r="Q32" i="1" s="1"/>
  <c r="AC26" i="1" s="1"/>
  <c r="O28" i="1"/>
  <c r="R28" i="1" s="1"/>
  <c r="AI26" i="1" s="1"/>
  <c r="N33" i="1"/>
  <c r="Q33" i="1" s="1"/>
  <c r="AD26" i="1" s="1"/>
  <c r="C51" i="1"/>
  <c r="C53" i="1" s="1"/>
  <c r="N26" i="1"/>
  <c r="Q26" i="1" s="1"/>
  <c r="W26" i="1" s="1"/>
  <c r="N34" i="1"/>
  <c r="Q34" i="1" s="1"/>
  <c r="AE26" i="1" s="1"/>
  <c r="O30" i="1"/>
  <c r="R30" i="1" s="1"/>
  <c r="AK26" i="1" s="1"/>
  <c r="F18" i="1"/>
  <c r="O27" i="1"/>
  <c r="R27" i="1" s="1"/>
  <c r="AH26" i="1" s="1"/>
  <c r="O35" i="1"/>
  <c r="R35" i="1" s="1"/>
  <c r="AP26" i="1" s="1"/>
  <c r="C18" i="1"/>
  <c r="AA18" i="1"/>
  <c r="N29" i="1"/>
  <c r="Q29" i="1" s="1"/>
  <c r="Z26" i="1" s="1"/>
  <c r="O33" i="1"/>
  <c r="R33" i="1" s="1"/>
  <c r="AN26" i="1" s="1"/>
  <c r="B53" i="1"/>
  <c r="B52" i="1"/>
  <c r="V18" i="1"/>
  <c r="AD18" i="1"/>
  <c r="O18" i="1"/>
  <c r="AE18" i="1"/>
  <c r="G18" i="1"/>
  <c r="W18" i="1"/>
  <c r="O26" i="1"/>
  <c r="R26" i="1" s="1"/>
  <c r="AG26" i="1" s="1"/>
  <c r="O34" i="1"/>
  <c r="R34" i="1" s="1"/>
  <c r="AO26" i="1" s="1"/>
  <c r="O29" i="1"/>
  <c r="R29" i="1" s="1"/>
  <c r="AJ26" i="1" s="1"/>
  <c r="B50" i="1"/>
  <c r="C50" i="1"/>
  <c r="N30" i="1"/>
  <c r="Q30" i="1" s="1"/>
  <c r="AA26" i="1" s="1"/>
  <c r="N31" i="1"/>
  <c r="Q31" i="1" s="1"/>
  <c r="AB26" i="1" s="1"/>
  <c r="C52" i="1" l="1"/>
  <c r="C54" i="1" s="1"/>
  <c r="B55" i="1"/>
  <c r="B54" i="1"/>
  <c r="C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<sst xmlns="http://schemas.openxmlformats.org/spreadsheetml/2006/main" count="48" uniqueCount="22">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</sst>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Z3" sqref="Z3:AA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5.4029999999999996</v>
      </c>
      <c r="C3">
        <v>2.8477000000000001</v>
      </c>
      <c r="E3" s="1">
        <v>131</v>
      </c>
      <c r="I3" s="1">
        <v>131</v>
      </c>
      <c r="J3">
        <v>2.9043000000000001</v>
      </c>
      <c r="K3">
        <v>3.1168</v>
      </c>
      <c r="M3" s="1">
        <v>131</v>
      </c>
      <c r="N3">
        <v>4.7804000000000002</v>
      </c>
      <c r="O3">
        <v>2.3043</v>
      </c>
      <c r="Q3" s="1">
        <v>131</v>
      </c>
      <c r="R3">
        <v>4.2054</v>
      </c>
      <c r="S3">
        <v>3.4011999999999998</v>
      </c>
      <c r="U3" s="1">
        <v>131</v>
      </c>
      <c r="Y3" s="1">
        <v>131</v>
      </c>
      <c r="AC3" s="1">
        <v>131</v>
      </c>
      <c r="AD3">
        <v>4.4485999999999999</v>
      </c>
      <c r="AE3">
        <v>3.0308999999999999</v>
      </c>
    </row>
    <row r="4" spans="1:31" x14ac:dyDescent="0.25">
      <c r="A4" s="1">
        <v>0.1</v>
      </c>
      <c r="B4">
        <v>7.2967000000000004</v>
      </c>
      <c r="C4">
        <v>2.6008</v>
      </c>
      <c r="E4" s="1">
        <v>0.1</v>
      </c>
      <c r="I4" s="1">
        <v>0.1</v>
      </c>
      <c r="J4">
        <v>3.2223000000000002</v>
      </c>
      <c r="K4">
        <v>2.8151000000000002</v>
      </c>
      <c r="M4" s="1">
        <v>0.1</v>
      </c>
      <c r="N4">
        <v>4.4264000000000001</v>
      </c>
      <c r="O4">
        <v>2.5440999999999998</v>
      </c>
      <c r="Q4" s="1">
        <v>0.1</v>
      </c>
      <c r="R4">
        <v>3.5811999999999999</v>
      </c>
      <c r="S4">
        <v>3.8206000000000002</v>
      </c>
      <c r="U4" s="1">
        <v>0.1</v>
      </c>
      <c r="Y4" s="1">
        <v>0.1</v>
      </c>
      <c r="AC4" s="1">
        <v>0.1</v>
      </c>
      <c r="AD4">
        <v>4.5320999999999998</v>
      </c>
      <c r="AE4">
        <v>2.8940000000000001</v>
      </c>
    </row>
    <row r="5" spans="1:31" x14ac:dyDescent="0.25">
      <c r="A5" s="1">
        <v>0.2</v>
      </c>
      <c r="B5">
        <v>7.0312999999999999</v>
      </c>
      <c r="C5">
        <v>2.4986999999999999</v>
      </c>
      <c r="E5" s="1">
        <v>0.2</v>
      </c>
      <c r="I5" s="1">
        <v>0.2</v>
      </c>
      <c r="J5">
        <v>3.7566000000000002</v>
      </c>
      <c r="K5">
        <v>2.9594</v>
      </c>
      <c r="M5" s="1">
        <v>0.2</v>
      </c>
      <c r="N5">
        <v>4.3547000000000002</v>
      </c>
      <c r="O5">
        <v>2.7564000000000002</v>
      </c>
      <c r="Q5" s="1">
        <v>0.2</v>
      </c>
      <c r="R5">
        <v>4.8207000000000004</v>
      </c>
      <c r="S5">
        <v>3.3940999999999999</v>
      </c>
      <c r="U5" s="1">
        <v>0.2</v>
      </c>
      <c r="Y5" s="1">
        <v>0.2</v>
      </c>
      <c r="AC5" s="1">
        <v>0.2</v>
      </c>
      <c r="AD5">
        <v>3.4365999999999999</v>
      </c>
      <c r="AE5">
        <v>2.5733999999999999</v>
      </c>
    </row>
    <row r="6" spans="1:31" x14ac:dyDescent="0.25">
      <c r="A6" s="1">
        <v>0.3</v>
      </c>
      <c r="B6">
        <v>7.173</v>
      </c>
      <c r="C6">
        <v>2.5491000000000001</v>
      </c>
      <c r="E6" s="1">
        <v>0.3</v>
      </c>
      <c r="I6" s="1">
        <v>0.3</v>
      </c>
      <c r="J6">
        <v>2.9203000000000001</v>
      </c>
      <c r="K6">
        <v>3.2201</v>
      </c>
      <c r="M6" s="1">
        <v>0.3</v>
      </c>
      <c r="N6">
        <v>3.9767999999999999</v>
      </c>
      <c r="O6">
        <v>2.3426999999999998</v>
      </c>
      <c r="Q6" s="1">
        <v>0.3</v>
      </c>
      <c r="R6">
        <v>3.7913000000000001</v>
      </c>
      <c r="S6">
        <v>3.8222999999999998</v>
      </c>
      <c r="U6" s="1">
        <v>0.3</v>
      </c>
      <c r="Y6" s="1">
        <v>0.3</v>
      </c>
      <c r="AC6" s="1">
        <v>0.3</v>
      </c>
      <c r="AD6">
        <v>3.9864999999999999</v>
      </c>
      <c r="AE6">
        <v>2.5064000000000002</v>
      </c>
    </row>
    <row r="7" spans="1:31" x14ac:dyDescent="0.25">
      <c r="A7" s="1">
        <v>0.4</v>
      </c>
      <c r="B7">
        <v>6.3282999999999996</v>
      </c>
      <c r="C7">
        <v>2.4005999999999998</v>
      </c>
      <c r="E7" s="1">
        <v>0.4</v>
      </c>
      <c r="I7" s="1">
        <v>0.4</v>
      </c>
      <c r="J7">
        <v>2.996</v>
      </c>
      <c r="K7">
        <v>3.1208</v>
      </c>
      <c r="M7" s="1">
        <v>0.4</v>
      </c>
      <c r="N7">
        <v>3.7879999999999998</v>
      </c>
      <c r="O7">
        <v>2.7865000000000002</v>
      </c>
      <c r="Q7" s="1">
        <v>0.4</v>
      </c>
      <c r="R7">
        <v>4.9279000000000002</v>
      </c>
      <c r="S7">
        <v>3.3353999999999999</v>
      </c>
      <c r="U7" s="1">
        <v>0.4</v>
      </c>
      <c r="Y7" s="1">
        <v>0.4</v>
      </c>
      <c r="AC7" s="1">
        <v>0.4</v>
      </c>
      <c r="AD7">
        <v>4.5860000000000003</v>
      </c>
      <c r="AE7">
        <v>2.5926</v>
      </c>
    </row>
    <row r="8" spans="1:31" x14ac:dyDescent="0.25">
      <c r="A8" s="1">
        <v>0.5</v>
      </c>
      <c r="B8">
        <v>5.2344999999999997</v>
      </c>
      <c r="C8">
        <v>2.6920000000000002</v>
      </c>
      <c r="E8" s="1">
        <v>0.5</v>
      </c>
      <c r="I8" s="1">
        <v>0.5</v>
      </c>
      <c r="J8">
        <v>2.4405999999999999</v>
      </c>
      <c r="K8">
        <v>3.6313</v>
      </c>
      <c r="M8" s="1">
        <v>0.5</v>
      </c>
      <c r="N8">
        <v>3.9043999999999999</v>
      </c>
      <c r="O8">
        <v>2.3761999999999999</v>
      </c>
      <c r="Q8" s="1">
        <v>0.5</v>
      </c>
      <c r="R8">
        <v>4.9108000000000001</v>
      </c>
      <c r="S8">
        <v>3.4376000000000002</v>
      </c>
      <c r="U8" s="1">
        <v>0.5</v>
      </c>
      <c r="Y8" s="1">
        <v>0.5</v>
      </c>
      <c r="AC8" s="1">
        <v>0.5</v>
      </c>
      <c r="AD8">
        <v>4.1551999999999998</v>
      </c>
      <c r="AE8">
        <v>2.8188</v>
      </c>
    </row>
    <row r="9" spans="1:31" x14ac:dyDescent="0.25">
      <c r="A9" s="1">
        <v>0.6</v>
      </c>
      <c r="B9">
        <v>5.4406999999999996</v>
      </c>
      <c r="C9">
        <v>2.8834</v>
      </c>
      <c r="E9" s="1">
        <v>0.6</v>
      </c>
      <c r="I9" s="1">
        <v>0.6</v>
      </c>
      <c r="J9">
        <v>3.1471</v>
      </c>
      <c r="K9">
        <v>3.1844999999999999</v>
      </c>
      <c r="M9" s="1">
        <v>0.6</v>
      </c>
      <c r="N9">
        <v>4.5187999999999997</v>
      </c>
      <c r="O9">
        <v>2.8062999999999998</v>
      </c>
      <c r="Q9" s="1">
        <v>0.6</v>
      </c>
      <c r="R9">
        <v>2.9903</v>
      </c>
      <c r="S9">
        <v>2.5983999999999998</v>
      </c>
      <c r="U9" s="1">
        <v>0.6</v>
      </c>
      <c r="Y9" s="1">
        <v>0.6</v>
      </c>
      <c r="AC9" s="1">
        <v>0.6</v>
      </c>
      <c r="AD9">
        <v>3.0872999999999999</v>
      </c>
      <c r="AE9">
        <v>2.5104000000000002</v>
      </c>
    </row>
    <row r="10" spans="1:31" x14ac:dyDescent="0.25">
      <c r="A10" s="1">
        <v>0.7</v>
      </c>
      <c r="B10">
        <v>5.6045999999999996</v>
      </c>
      <c r="C10">
        <v>2.4830000000000001</v>
      </c>
      <c r="E10" s="1">
        <v>0.7</v>
      </c>
      <c r="I10" s="1">
        <v>0.7</v>
      </c>
      <c r="J10">
        <v>3.3664000000000001</v>
      </c>
      <c r="K10">
        <v>3.3942000000000001</v>
      </c>
      <c r="M10" s="1">
        <v>0.7</v>
      </c>
      <c r="N10">
        <v>4.5712999999999999</v>
      </c>
      <c r="O10">
        <v>2.3433000000000002</v>
      </c>
      <c r="Q10" s="1">
        <v>0.7</v>
      </c>
      <c r="R10">
        <v>3.2246999999999999</v>
      </c>
      <c r="S10">
        <v>3.9897999999999998</v>
      </c>
      <c r="U10" s="1">
        <v>0.7</v>
      </c>
      <c r="Y10" s="1">
        <v>0.7</v>
      </c>
      <c r="AC10" s="1">
        <v>0.7</v>
      </c>
      <c r="AD10">
        <v>5.0852000000000004</v>
      </c>
      <c r="AE10">
        <v>2.5493999999999999</v>
      </c>
    </row>
    <row r="11" spans="1:31" x14ac:dyDescent="0.25">
      <c r="A11" s="1">
        <v>0.8</v>
      </c>
      <c r="B11">
        <v>5.5235000000000003</v>
      </c>
      <c r="C11">
        <v>5.6482000000000001</v>
      </c>
      <c r="E11" s="1">
        <v>0.8</v>
      </c>
      <c r="I11" s="1">
        <v>0.8</v>
      </c>
      <c r="J11">
        <v>1.9279999999999999</v>
      </c>
      <c r="K11">
        <v>3.3180000000000001</v>
      </c>
      <c r="M11" s="1">
        <v>0.8</v>
      </c>
      <c r="N11">
        <v>4.5823999999999998</v>
      </c>
      <c r="O11">
        <v>2.1213000000000002</v>
      </c>
      <c r="Q11" s="1">
        <v>0.8</v>
      </c>
      <c r="R11">
        <v>2.8734000000000002</v>
      </c>
      <c r="S11">
        <v>3.2324000000000002</v>
      </c>
      <c r="U11" s="1">
        <v>0.8</v>
      </c>
      <c r="Y11" s="1">
        <v>0.8</v>
      </c>
      <c r="AC11" s="1">
        <v>0.8</v>
      </c>
      <c r="AD11">
        <v>2.4860000000000002</v>
      </c>
      <c r="AE11">
        <v>2.8603999999999998</v>
      </c>
    </row>
    <row r="12" spans="1:31" x14ac:dyDescent="0.25">
      <c r="A12" s="1">
        <v>0.9</v>
      </c>
      <c r="B12">
        <v>3.2221000000000002</v>
      </c>
      <c r="E12" s="1">
        <v>0.9</v>
      </c>
      <c r="I12" s="1">
        <v>0.9</v>
      </c>
      <c r="J12">
        <v>2.3816999999999999</v>
      </c>
      <c r="K12">
        <v>3.5154000000000001</v>
      </c>
      <c r="M12" s="1">
        <v>0.9</v>
      </c>
      <c r="N12">
        <v>3.9201999999999999</v>
      </c>
      <c r="O12">
        <v>2.6398999999999999</v>
      </c>
      <c r="Q12" s="1">
        <v>0.9</v>
      </c>
      <c r="R12">
        <v>3.0316999999999998</v>
      </c>
      <c r="S12">
        <v>3.7768000000000002</v>
      </c>
      <c r="U12" s="1">
        <v>0.9</v>
      </c>
      <c r="Y12" s="1">
        <v>0.9</v>
      </c>
      <c r="AC12" s="1">
        <v>0.9</v>
      </c>
      <c r="AD12">
        <v>1.7537</v>
      </c>
      <c r="AE12">
        <v>3.4156</v>
      </c>
    </row>
    <row r="13" spans="1:31" x14ac:dyDescent="0.25">
      <c r="A13" s="1">
        <v>1</v>
      </c>
      <c r="B13">
        <v>4.1029999999999998</v>
      </c>
      <c r="C13">
        <v>2.3780000000000001</v>
      </c>
      <c r="E13" s="1">
        <v>1</v>
      </c>
      <c r="I13" s="1">
        <v>1</v>
      </c>
      <c r="J13">
        <v>2.464</v>
      </c>
      <c r="K13">
        <v>3.5726</v>
      </c>
      <c r="M13" s="1">
        <v>1</v>
      </c>
      <c r="N13">
        <v>3.5251999999999999</v>
      </c>
      <c r="O13">
        <v>2.5741000000000001</v>
      </c>
      <c r="Q13" s="1">
        <v>1</v>
      </c>
      <c r="R13">
        <v>3.2746</v>
      </c>
      <c r="S13">
        <v>4.4105999999999996</v>
      </c>
      <c r="U13" s="1">
        <v>1</v>
      </c>
      <c r="Y13" s="1">
        <v>1</v>
      </c>
      <c r="AC13" s="1">
        <v>1</v>
      </c>
      <c r="AD13">
        <v>2.2403</v>
      </c>
    </row>
    <row r="15" spans="1:31" x14ac:dyDescent="0.25">
      <c r="A15" t="s">
        <v>7</v>
      </c>
      <c r="B15">
        <f>AVERAGE(B4:B13)</f>
        <v>5.6957699999999987</v>
      </c>
      <c r="C15">
        <f>AVERAGE(C4:C13)</f>
        <v>2.9037555555555552</v>
      </c>
      <c r="F15" t="e">
        <f>AVERAGE(F4:F13)</f>
        <v>#DIV/0!</v>
      </c>
      <c r="G15" t="e">
        <f>AVERAGE(G4:G13)</f>
        <v>#DIV/0!</v>
      </c>
      <c r="J15">
        <f>AVERAGE(J4:J13)</f>
        <v>2.8622999999999998</v>
      </c>
      <c r="K15">
        <f>AVERAGE(K4:K13)</f>
        <v>3.2731400000000002</v>
      </c>
      <c r="N15">
        <f>AVERAGE(N4:N13)</f>
        <v>4.1568199999999997</v>
      </c>
      <c r="O15">
        <f>AVERAGE(O4:O13)</f>
        <v>2.5290800000000004</v>
      </c>
      <c r="R15">
        <f>AVERAGE(R4:R13)</f>
        <v>3.7426599999999999</v>
      </c>
      <c r="S15">
        <f>AVERAGE(S4:S13)</f>
        <v>3.5818000000000003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3.5348899999999999</v>
      </c>
      <c r="AE15">
        <f>AVERAGE(AE4:AE13)</f>
        <v>2.746777777777778</v>
      </c>
    </row>
    <row r="16" spans="1:31" x14ac:dyDescent="0.25">
      <c r="A16" t="s">
        <v>8</v>
      </c>
      <c r="B16">
        <f>STDEV(B4:B13)</f>
        <v>1.3291893561699826</v>
      </c>
      <c r="C16">
        <f>STDEV(C4:C13)</f>
        <v>1.0407618821218318</v>
      </c>
      <c r="F16" t="e">
        <f>STDEV(F4:F13)</f>
        <v>#DIV/0!</v>
      </c>
      <c r="G16" t="e">
        <f>STDEV(G4:G13)</f>
        <v>#DIV/0!</v>
      </c>
      <c r="J16">
        <f>STDEV(J4:J13)</f>
        <v>0.55037428274867006</v>
      </c>
      <c r="K16">
        <f>STDEV(K4:K13)</f>
        <v>0.26571160724029769</v>
      </c>
      <c r="N16">
        <f>STDEV(N4:N13)</f>
        <v>0.37754403657792768</v>
      </c>
      <c r="O16">
        <f>STDEV(O4:O13)</f>
        <v>0.22809169111468208</v>
      </c>
      <c r="R16">
        <f>STDEV(R4:R13)</f>
        <v>0.83496079109540711</v>
      </c>
      <c r="S16">
        <f>STDEV(S4:S13)</f>
        <v>0.49577749713623182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1.1180452310965667</v>
      </c>
      <c r="AE16">
        <f>STDEV(AE4:AE13)</f>
        <v>0.29443575605630184</v>
      </c>
    </row>
    <row r="17" spans="1:42" x14ac:dyDescent="0.25">
      <c r="A17" t="s">
        <v>9</v>
      </c>
      <c r="B17">
        <f>2*B16</f>
        <v>2.6583787123399651</v>
      </c>
      <c r="C17">
        <f>2*C16</f>
        <v>2.0815237642436637</v>
      </c>
      <c r="F17" t="e">
        <f>2*F16</f>
        <v>#DIV/0!</v>
      </c>
      <c r="G17" t="e">
        <f>2*G16</f>
        <v>#DIV/0!</v>
      </c>
      <c r="J17">
        <f>2*J16</f>
        <v>1.1007485654973401</v>
      </c>
      <c r="K17">
        <f>2*K16</f>
        <v>0.53142321448059537</v>
      </c>
      <c r="N17">
        <f>2*N16</f>
        <v>0.75508807315585535</v>
      </c>
      <c r="O17">
        <f>2*O16</f>
        <v>0.45618338222936416</v>
      </c>
      <c r="R17">
        <f>2*R16</f>
        <v>1.6699215821908142</v>
      </c>
      <c r="S17">
        <f>2*S16</f>
        <v>0.99155499427246363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2.2360904621931335</v>
      </c>
      <c r="AE17">
        <f>2*AE16</f>
        <v>0.58887151211260369</v>
      </c>
    </row>
    <row r="18" spans="1:42" x14ac:dyDescent="0.25">
      <c r="A18" t="s">
        <v>10</v>
      </c>
      <c r="B18">
        <f>B15+B17</f>
        <v>8.3541487123399634</v>
      </c>
      <c r="C18">
        <f>C15+C17</f>
        <v>4.9852793197992185</v>
      </c>
      <c r="F18" t="e">
        <f>F15+F17</f>
        <v>#DIV/0!</v>
      </c>
      <c r="G18" t="e">
        <f>G15+G17</f>
        <v>#DIV/0!</v>
      </c>
      <c r="J18">
        <f>J15+J17</f>
        <v>3.9630485654973402</v>
      </c>
      <c r="K18">
        <f>K15+K17</f>
        <v>3.8045632144805954</v>
      </c>
      <c r="N18">
        <f>N15+N17</f>
        <v>4.9119080731558551</v>
      </c>
      <c r="O18">
        <f>O15+O17</f>
        <v>2.9852633822293644</v>
      </c>
      <c r="R18">
        <f>R15+R17</f>
        <v>5.4125815821908141</v>
      </c>
      <c r="S18">
        <f>S15+S17</f>
        <v>4.5733549942724636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5.7709804621931333</v>
      </c>
      <c r="AE18">
        <f>AE15+AE17</f>
        <v>3.3356492898903816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4.3483399999999994</v>
      </c>
      <c r="K26">
        <f t="shared" ref="K26:K36" si="1">AVERAGE(C3,G3,K3,O3,S3,W3,AA3,AE3)</f>
        <v>2.9401800000000002</v>
      </c>
      <c r="N26">
        <f>J27-J26</f>
        <v>0.26339999999999986</v>
      </c>
      <c r="O26">
        <f>K27-K26</f>
        <v>-5.2599999999998204E-3</v>
      </c>
      <c r="P26" s="1">
        <v>0.1</v>
      </c>
      <c r="Q26">
        <f>N26/J26*100</f>
        <v>6.0574840053905596</v>
      </c>
      <c r="R26">
        <f>O26/K26*100</f>
        <v>-0.17890061152717929</v>
      </c>
      <c r="U26">
        <f>J26</f>
        <v>4.3483399999999994</v>
      </c>
      <c r="V26">
        <f>K26</f>
        <v>2.9401800000000002</v>
      </c>
      <c r="W26">
        <f>Q26</f>
        <v>6.0574840053905596</v>
      </c>
      <c r="X26">
        <f>Q27</f>
        <v>7.6268185100521375</v>
      </c>
      <c r="Y26">
        <f>Q28</f>
        <v>0.48846226376043722</v>
      </c>
      <c r="Z26">
        <f>Q29</f>
        <v>4.0682191364980627</v>
      </c>
      <c r="AA26">
        <f>Q30</f>
        <v>-5.0419240445779341</v>
      </c>
      <c r="AB26">
        <f>Q31</f>
        <v>-11.763109600445215</v>
      </c>
      <c r="AC26">
        <f>Q32</f>
        <v>0.50823992604076262</v>
      </c>
      <c r="AD26">
        <f>Q33</f>
        <v>-20.000275967380642</v>
      </c>
      <c r="AE26">
        <f>Q34</f>
        <v>-34.184539387444403</v>
      </c>
      <c r="AF26">
        <f>Q35</f>
        <v>-28.215824889498059</v>
      </c>
      <c r="AG26">
        <f>R26</f>
        <v>-0.17890061152717929</v>
      </c>
      <c r="AH26">
        <f>R27</f>
        <v>-3.5297158677359879</v>
      </c>
      <c r="AI26">
        <f>R28</f>
        <v>-1.7706398927956939</v>
      </c>
      <c r="AJ26">
        <f>R29</f>
        <v>-3.1630716486745696</v>
      </c>
      <c r="AK26">
        <f>R30</f>
        <v>1.7345876783053999</v>
      </c>
      <c r="AL26">
        <f>R31</f>
        <v>-4.8833744872762903</v>
      </c>
      <c r="AM26">
        <f>R32</f>
        <v>0.39997551170335727</v>
      </c>
      <c r="AN26">
        <f>R33</f>
        <v>16.865634076825213</v>
      </c>
      <c r="AO26">
        <f>R34</f>
        <v>13.493901733907435</v>
      </c>
      <c r="AP26">
        <f>R35</f>
        <v>9.9873137018821723</v>
      </c>
    </row>
    <row r="27" spans="1:42" x14ac:dyDescent="0.25">
      <c r="I27" s="1">
        <v>0.1</v>
      </c>
      <c r="J27">
        <f t="shared" si="0"/>
        <v>4.6117399999999993</v>
      </c>
      <c r="K27">
        <f t="shared" si="1"/>
        <v>2.9349200000000004</v>
      </c>
      <c r="N27">
        <f>J28-J26</f>
        <v>0.33164000000000105</v>
      </c>
      <c r="O27">
        <f>K28-K26</f>
        <v>-0.10377999999999998</v>
      </c>
      <c r="P27" s="1">
        <v>0.2</v>
      </c>
      <c r="Q27">
        <f>N27/J26*100</f>
        <v>7.6268185100521375</v>
      </c>
      <c r="R27">
        <f>O27/K26*100</f>
        <v>-3.5297158677359879</v>
      </c>
    </row>
    <row r="28" spans="1:42" x14ac:dyDescent="0.25">
      <c r="I28" s="1">
        <v>0.2</v>
      </c>
      <c r="J28">
        <f t="shared" si="0"/>
        <v>4.6799800000000005</v>
      </c>
      <c r="K28">
        <f t="shared" si="1"/>
        <v>2.8364000000000003</v>
      </c>
      <c r="N28">
        <f>J29-J26</f>
        <v>2.1240000000000592E-2</v>
      </c>
      <c r="O28">
        <f>K29-K26</f>
        <v>-5.2060000000000439E-2</v>
      </c>
      <c r="P28" s="1">
        <v>0.3</v>
      </c>
      <c r="Q28">
        <f>N28/J26*100</f>
        <v>0.48846226376043722</v>
      </c>
      <c r="R28">
        <f>O28/K26*100</f>
        <v>-1.7706398927956939</v>
      </c>
    </row>
    <row r="29" spans="1:42" x14ac:dyDescent="0.25">
      <c r="I29" s="1">
        <v>0.3</v>
      </c>
      <c r="J29">
        <f t="shared" si="0"/>
        <v>4.36958</v>
      </c>
      <c r="K29">
        <f t="shared" si="1"/>
        <v>2.8881199999999998</v>
      </c>
      <c r="N29">
        <f>J30-J26</f>
        <v>0.17689999999999984</v>
      </c>
      <c r="O29">
        <f>K30-K26</f>
        <v>-9.2999999999999972E-2</v>
      </c>
      <c r="P29" s="1">
        <v>0.4</v>
      </c>
      <c r="Q29">
        <f>N29/J26*100</f>
        <v>4.0682191364980627</v>
      </c>
      <c r="R29">
        <f>O29/K26*100</f>
        <v>-3.1630716486745696</v>
      </c>
    </row>
    <row r="30" spans="1:42" x14ac:dyDescent="0.25">
      <c r="I30" s="1">
        <v>0.4</v>
      </c>
      <c r="J30">
        <f t="shared" si="0"/>
        <v>4.5252399999999993</v>
      </c>
      <c r="K30">
        <f t="shared" si="1"/>
        <v>2.8471800000000003</v>
      </c>
      <c r="N30">
        <f>J31-J26</f>
        <v>-0.2192400000000001</v>
      </c>
      <c r="O30">
        <f>K31-K26</f>
        <v>5.0999999999999712E-2</v>
      </c>
      <c r="P30" s="1">
        <v>0.5</v>
      </c>
      <c r="Q30">
        <f>N30/J26*100</f>
        <v>-5.0419240445779341</v>
      </c>
      <c r="R30">
        <f>O30/K26*100</f>
        <v>1.7345876783053999</v>
      </c>
    </row>
    <row r="31" spans="1:42" x14ac:dyDescent="0.25">
      <c r="I31" s="1">
        <v>0.5</v>
      </c>
      <c r="J31">
        <f t="shared" si="0"/>
        <v>4.1290999999999993</v>
      </c>
      <c r="K31">
        <f t="shared" si="1"/>
        <v>2.9911799999999999</v>
      </c>
      <c r="N31">
        <f>J32-J26</f>
        <v>-0.5114999999999994</v>
      </c>
      <c r="O31">
        <f>K32-K26</f>
        <v>-0.14358000000000004</v>
      </c>
      <c r="P31" s="1">
        <v>0.6</v>
      </c>
      <c r="Q31">
        <f>N31/J26*100</f>
        <v>-11.763109600445215</v>
      </c>
      <c r="R31">
        <f>O31/K26*100</f>
        <v>-4.8833744872762903</v>
      </c>
    </row>
    <row r="32" spans="1:42" x14ac:dyDescent="0.25">
      <c r="I32" s="1">
        <v>0.6</v>
      </c>
      <c r="J32">
        <f t="shared" si="0"/>
        <v>3.83684</v>
      </c>
      <c r="K32">
        <f t="shared" si="1"/>
        <v>2.7966000000000002</v>
      </c>
      <c r="N32">
        <f>J33-J26</f>
        <v>2.2100000000000897E-2</v>
      </c>
      <c r="O32">
        <f>K33-K26</f>
        <v>1.1759999999999771E-2</v>
      </c>
      <c r="P32" s="1">
        <v>0.7</v>
      </c>
      <c r="Q32">
        <f>N32/J26*100</f>
        <v>0.50823992604076262</v>
      </c>
      <c r="R32">
        <f>O32/K26*100</f>
        <v>0.39997551170335727</v>
      </c>
    </row>
    <row r="33" spans="1:18" x14ac:dyDescent="0.25">
      <c r="I33" s="1">
        <v>0.7</v>
      </c>
      <c r="J33">
        <f t="shared" si="0"/>
        <v>4.3704400000000003</v>
      </c>
      <c r="K33">
        <f t="shared" si="1"/>
        <v>2.95194</v>
      </c>
      <c r="N33">
        <f>J34-J26</f>
        <v>-0.86967999999999934</v>
      </c>
      <c r="O33">
        <f>K34-K26</f>
        <v>0.49587999999999965</v>
      </c>
      <c r="P33" s="1">
        <v>0.8</v>
      </c>
      <c r="Q33">
        <f>N33/J26*100</f>
        <v>-20.000275967380642</v>
      </c>
      <c r="R33">
        <f>O33/K26*100</f>
        <v>16.865634076825213</v>
      </c>
    </row>
    <row r="34" spans="1:18" x14ac:dyDescent="0.25">
      <c r="I34" s="1">
        <v>0.8</v>
      </c>
      <c r="J34">
        <f t="shared" si="0"/>
        <v>3.4786600000000001</v>
      </c>
      <c r="K34">
        <f t="shared" si="1"/>
        <v>3.4360599999999999</v>
      </c>
      <c r="N34">
        <f>J35-J26</f>
        <v>-1.4864599999999997</v>
      </c>
      <c r="O34">
        <f>K35-K26</f>
        <v>0.39674499999999968</v>
      </c>
      <c r="P34" s="1">
        <v>0.9</v>
      </c>
      <c r="Q34">
        <f>N34/J26*100</f>
        <v>-34.184539387444403</v>
      </c>
      <c r="R34">
        <f>O34/K26*100</f>
        <v>13.493901733907435</v>
      </c>
    </row>
    <row r="35" spans="1:18" x14ac:dyDescent="0.25">
      <c r="I35" s="1">
        <v>0.9</v>
      </c>
      <c r="J35">
        <f t="shared" si="0"/>
        <v>2.8618799999999998</v>
      </c>
      <c r="K35">
        <f t="shared" si="1"/>
        <v>3.3369249999999999</v>
      </c>
      <c r="N35">
        <f>J36-J26</f>
        <v>-1.2269199999999998</v>
      </c>
      <c r="O35">
        <f>K36-K26</f>
        <v>0.29364499999999927</v>
      </c>
      <c r="P35" s="1">
        <v>1</v>
      </c>
      <c r="Q35">
        <f>N35/J26*100</f>
        <v>-28.215824889498059</v>
      </c>
      <c r="R35">
        <f>O35/K26*100</f>
        <v>9.9873137018821723</v>
      </c>
    </row>
    <row r="36" spans="1:18" x14ac:dyDescent="0.25">
      <c r="I36" s="1">
        <v>1</v>
      </c>
      <c r="J36">
        <f t="shared" si="0"/>
        <v>3.1214199999999996</v>
      </c>
      <c r="K36">
        <f t="shared" si="1"/>
        <v>3.2338249999999995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5.4029999999999996</v>
      </c>
      <c r="C41">
        <f>C3</f>
        <v>2.8477000000000001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2.9043000000000001</v>
      </c>
      <c r="C43">
        <f>K3</f>
        <v>3.1168</v>
      </c>
    </row>
    <row r="44" spans="1:18" x14ac:dyDescent="0.25">
      <c r="A44" s="1">
        <v>4</v>
      </c>
      <c r="B44">
        <f>N3</f>
        <v>4.7804000000000002</v>
      </c>
      <c r="C44">
        <f>O3</f>
        <v>2.3043</v>
      </c>
    </row>
    <row r="45" spans="1:18" x14ac:dyDescent="0.25">
      <c r="A45" s="1">
        <v>5</v>
      </c>
      <c r="B45">
        <f>R3</f>
        <v>4.2054</v>
      </c>
      <c r="C45">
        <f>S3</f>
        <v>3.4011999999999998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4.4485999999999999</v>
      </c>
      <c r="C48">
        <f>AE3</f>
        <v>3.0308999999999999</v>
      </c>
    </row>
    <row r="50" spans="1:3" x14ac:dyDescent="0.25">
      <c r="A50" t="s">
        <v>19</v>
      </c>
      <c r="B50">
        <f>AVERAGE(B41:B48)</f>
        <v>2.7177124999999998</v>
      </c>
      <c r="C50">
        <f>AVERAGE(C41:C48)</f>
        <v>1.8376125000000001</v>
      </c>
    </row>
    <row r="51" spans="1:3" x14ac:dyDescent="0.25">
      <c r="A51" t="s">
        <v>8</v>
      </c>
      <c r="B51">
        <f>STDEV(B41:B48)</f>
        <v>2.3563692685615787</v>
      </c>
      <c r="C51">
        <f>STDEV(C41:C48)</f>
        <v>1.5525828557945438</v>
      </c>
    </row>
    <row r="52" spans="1:3" x14ac:dyDescent="0.25">
      <c r="A52" t="s">
        <v>20</v>
      </c>
      <c r="B52">
        <f>1.5*B51</f>
        <v>3.5345539028423678</v>
      </c>
      <c r="C52">
        <f>1.5*C51</f>
        <v>2.3288742836918157</v>
      </c>
    </row>
    <row r="53" spans="1:3" x14ac:dyDescent="0.25">
      <c r="A53" t="s">
        <v>9</v>
      </c>
      <c r="B53">
        <f>2*B51</f>
        <v>4.7127385371231574</v>
      </c>
      <c r="C53">
        <f>2*C51</f>
        <v>3.1051657115890876</v>
      </c>
    </row>
    <row r="54" spans="1:3" x14ac:dyDescent="0.25">
      <c r="A54" t="s">
        <v>21</v>
      </c>
      <c r="B54">
        <f>B50+B52</f>
        <v>6.252266402842368</v>
      </c>
      <c r="C54">
        <f>C50+C52</f>
        <v>4.1664867836918162</v>
      </c>
    </row>
    <row r="55" spans="1:3" x14ac:dyDescent="0.25">
      <c r="A55" t="s">
        <v>10</v>
      </c>
      <c r="B55">
        <f>B50+B53</f>
        <v>7.4304510371231576</v>
      </c>
      <c r="C55">
        <f>C50+C53</f>
        <v>4.9427782115890881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2015-03-24T23:22:35Z</dcterms:created>
  <dcterms:modified xsi:type="dcterms:W3CDTF">2015-04-21T05:42:34Z</dcterms:modified>
</cp:coreProperties>
</file>