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O:\Jenny Richmond's Lab\EXPERIMENTS\Study32_savannah preschool EMG\Data files for Savannah\Excel files for data cleaning\Participant 463\232\"/>
    </mc:Choice>
  </mc:AlternateContent>
  <bookViews>
    <workbookView xWindow="0" yWindow="0" windowWidth="29040" windowHeight="13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C50" i="1" s="1"/>
  <c r="B41" i="1"/>
  <c r="B51" i="1" s="1"/>
  <c r="K36" i="1"/>
  <c r="K35" i="1"/>
  <c r="K34" i="1"/>
  <c r="K33" i="1"/>
  <c r="O32" i="1" s="1"/>
  <c r="R32" i="1" s="1"/>
  <c r="AM26" i="1" s="1"/>
  <c r="K32" i="1"/>
  <c r="O31" i="1" s="1"/>
  <c r="R31" i="1" s="1"/>
  <c r="AL26" i="1" s="1"/>
  <c r="K31" i="1"/>
  <c r="O30" i="1" s="1"/>
  <c r="R30" i="1" s="1"/>
  <c r="AK26" i="1" s="1"/>
  <c r="K30" i="1"/>
  <c r="K29" i="1"/>
  <c r="K28" i="1"/>
  <c r="O27" i="1" s="1"/>
  <c r="R27" i="1" s="1"/>
  <c r="AH26" i="1" s="1"/>
  <c r="K27" i="1"/>
  <c r="K26" i="1"/>
  <c r="V26" i="1" s="1"/>
  <c r="J26" i="1"/>
  <c r="U26" i="1" s="1"/>
  <c r="J36" i="1"/>
  <c r="N35" i="1" s="1"/>
  <c r="Q35" i="1" s="1"/>
  <c r="AF26" i="1" s="1"/>
  <c r="J35" i="1"/>
  <c r="N34" i="1" s="1"/>
  <c r="Q34" i="1" s="1"/>
  <c r="AE26" i="1" s="1"/>
  <c r="J34" i="1"/>
  <c r="J33" i="1"/>
  <c r="J32" i="1"/>
  <c r="J31" i="1"/>
  <c r="J30" i="1"/>
  <c r="J29" i="1"/>
  <c r="N28" i="1" s="1"/>
  <c r="Q28" i="1" s="1"/>
  <c r="Y26" i="1" s="1"/>
  <c r="J28" i="1"/>
  <c r="N27" i="1" s="1"/>
  <c r="Q27" i="1" s="1"/>
  <c r="X26" i="1" s="1"/>
  <c r="J27" i="1"/>
  <c r="N26" i="1" s="1"/>
  <c r="Q26" i="1" s="1"/>
  <c r="W26" i="1" s="1"/>
  <c r="AE16" i="1"/>
  <c r="AE17" i="1" s="1"/>
  <c r="AD16" i="1"/>
  <c r="AD17" i="1" s="1"/>
  <c r="AE15" i="1"/>
  <c r="AE18" i="1" s="1"/>
  <c r="AD15" i="1"/>
  <c r="AA16" i="1"/>
  <c r="AA17" i="1" s="1"/>
  <c r="Z16" i="1"/>
  <c r="Z17" i="1" s="1"/>
  <c r="AA15" i="1"/>
  <c r="Z15" i="1"/>
  <c r="Z18" i="1" s="1"/>
  <c r="W16" i="1"/>
  <c r="W17" i="1" s="1"/>
  <c r="V16" i="1"/>
  <c r="V17" i="1" s="1"/>
  <c r="W15" i="1"/>
  <c r="W18" i="1" s="1"/>
  <c r="V15" i="1"/>
  <c r="S16" i="1"/>
  <c r="S17" i="1" s="1"/>
  <c r="R16" i="1"/>
  <c r="R17" i="1" s="1"/>
  <c r="S15" i="1"/>
  <c r="R15" i="1"/>
  <c r="R18" i="1" s="1"/>
  <c r="O16" i="1"/>
  <c r="O17" i="1" s="1"/>
  <c r="N16" i="1"/>
  <c r="N17" i="1" s="1"/>
  <c r="O15" i="1"/>
  <c r="O18" i="1" s="1"/>
  <c r="N15" i="1"/>
  <c r="K16" i="1"/>
  <c r="K17" i="1" s="1"/>
  <c r="J16" i="1"/>
  <c r="J17" i="1" s="1"/>
  <c r="K15" i="1"/>
  <c r="J15" i="1"/>
  <c r="J18" i="1" s="1"/>
  <c r="G16" i="1"/>
  <c r="G17" i="1" s="1"/>
  <c r="F16" i="1"/>
  <c r="F17" i="1" s="1"/>
  <c r="G15" i="1"/>
  <c r="G18" i="1" s="1"/>
  <c r="F15" i="1"/>
  <c r="C16" i="1"/>
  <c r="C17" i="1" s="1"/>
  <c r="B16" i="1"/>
  <c r="B17" i="1" s="1"/>
  <c r="C15" i="1"/>
  <c r="B15" i="1"/>
  <c r="B18" i="1" s="1"/>
  <c r="N29" i="1" l="1"/>
  <c r="Q29" i="1" s="1"/>
  <c r="Z26" i="1" s="1"/>
  <c r="C51" i="1"/>
  <c r="O26" i="1"/>
  <c r="R26" i="1" s="1"/>
  <c r="AG26" i="1" s="1"/>
  <c r="O33" i="1"/>
  <c r="R33" i="1" s="1"/>
  <c r="AN26" i="1" s="1"/>
  <c r="O34" i="1"/>
  <c r="R34" i="1" s="1"/>
  <c r="AO26" i="1" s="1"/>
  <c r="O35" i="1"/>
  <c r="R35" i="1" s="1"/>
  <c r="AP26" i="1" s="1"/>
  <c r="N33" i="1"/>
  <c r="Q33" i="1" s="1"/>
  <c r="AD26" i="1" s="1"/>
  <c r="O29" i="1"/>
  <c r="R29" i="1" s="1"/>
  <c r="AJ26" i="1" s="1"/>
  <c r="O28" i="1"/>
  <c r="R28" i="1" s="1"/>
  <c r="AI26" i="1" s="1"/>
  <c r="C53" i="1"/>
  <c r="C55" i="1" s="1"/>
  <c r="C52" i="1"/>
  <c r="C54" i="1" s="1"/>
  <c r="C18" i="1"/>
  <c r="K18" i="1"/>
  <c r="S18" i="1"/>
  <c r="AA18" i="1"/>
  <c r="B53" i="1"/>
  <c r="B52" i="1"/>
  <c r="F18" i="1"/>
  <c r="N18" i="1"/>
  <c r="V18" i="1"/>
  <c r="AD18" i="1"/>
  <c r="N30" i="1"/>
  <c r="Q30" i="1" s="1"/>
  <c r="AA26" i="1" s="1"/>
  <c r="N31" i="1"/>
  <c r="Q31" i="1" s="1"/>
  <c r="AB26" i="1" s="1"/>
  <c r="N32" i="1"/>
  <c r="Q32" i="1" s="1"/>
  <c r="AC26" i="1" s="1"/>
  <c r="B50" i="1"/>
  <c r="B55" i="1" l="1"/>
  <c r="B54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<sst xmlns="http://schemas.openxmlformats.org/spreadsheetml/2006/main" count="48" uniqueCount="22">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</sst>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J11" sqref="J11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232</v>
      </c>
      <c r="B3">
        <v>6.4763000000000002</v>
      </c>
      <c r="C3">
        <v>3.2311999999999999</v>
      </c>
      <c r="E3" s="1">
        <v>232</v>
      </c>
      <c r="F3">
        <v>8.4778000000000002</v>
      </c>
      <c r="G3">
        <v>3.5817000000000001</v>
      </c>
      <c r="I3" s="1">
        <v>232</v>
      </c>
      <c r="J3">
        <v>8.0023</v>
      </c>
      <c r="K3">
        <v>2.9607999999999999</v>
      </c>
      <c r="M3" s="1">
        <v>232</v>
      </c>
      <c r="N3">
        <v>7.1769999999999996</v>
      </c>
      <c r="O3">
        <v>5.8596000000000004</v>
      </c>
      <c r="Q3" s="1">
        <v>232</v>
      </c>
      <c r="U3" s="1">
        <v>232</v>
      </c>
      <c r="V3">
        <v>7.3952999999999998</v>
      </c>
      <c r="W3">
        <v>6.4729000000000001</v>
      </c>
      <c r="Y3" s="1">
        <v>232</v>
      </c>
      <c r="AC3" s="1">
        <v>232</v>
      </c>
      <c r="AD3">
        <v>7.7419000000000002</v>
      </c>
      <c r="AE3">
        <v>3.3818999999999999</v>
      </c>
    </row>
    <row r="4" spans="1:31" x14ac:dyDescent="0.25">
      <c r="A4" s="1">
        <v>0.1</v>
      </c>
      <c r="B4">
        <v>6.9992000000000001</v>
      </c>
      <c r="C4">
        <v>3.4916999999999998</v>
      </c>
      <c r="E4" s="1">
        <v>0.1</v>
      </c>
      <c r="F4">
        <v>10.158899999999999</v>
      </c>
      <c r="G4">
        <v>3.5811999999999999</v>
      </c>
      <c r="I4" s="1">
        <v>0.1</v>
      </c>
      <c r="J4">
        <v>8.8437999999999999</v>
      </c>
      <c r="K4">
        <v>3.4733000000000001</v>
      </c>
      <c r="M4" s="1">
        <v>0.1</v>
      </c>
      <c r="N4">
        <v>7.5860000000000003</v>
      </c>
      <c r="Q4" s="1">
        <v>0.1</v>
      </c>
      <c r="U4" s="1">
        <v>0.1</v>
      </c>
      <c r="V4">
        <v>6.9627999999999997</v>
      </c>
      <c r="W4">
        <v>8.1853999999999996</v>
      </c>
      <c r="Y4" s="1">
        <v>0.1</v>
      </c>
      <c r="AC4" s="1">
        <v>0.1</v>
      </c>
      <c r="AD4">
        <v>6.8056999999999999</v>
      </c>
      <c r="AE4">
        <v>3.8161</v>
      </c>
    </row>
    <row r="5" spans="1:31" x14ac:dyDescent="0.25">
      <c r="A5" s="1">
        <v>0.2</v>
      </c>
      <c r="B5">
        <v>5.6341000000000001</v>
      </c>
      <c r="C5">
        <v>3.2006000000000001</v>
      </c>
      <c r="E5" s="1">
        <v>0.2</v>
      </c>
      <c r="F5">
        <v>7.3098000000000001</v>
      </c>
      <c r="G5">
        <v>3.1347999999999998</v>
      </c>
      <c r="I5" s="1">
        <v>0.2</v>
      </c>
      <c r="J5">
        <v>7.7599</v>
      </c>
      <c r="K5">
        <v>3.0304000000000002</v>
      </c>
      <c r="M5" s="1">
        <v>0.2</v>
      </c>
      <c r="N5">
        <v>5.5243000000000002</v>
      </c>
      <c r="O5">
        <v>4.0061999999999998</v>
      </c>
      <c r="Q5" s="1">
        <v>0.2</v>
      </c>
      <c r="U5" s="1">
        <v>0.2</v>
      </c>
      <c r="V5">
        <v>5.9476000000000004</v>
      </c>
      <c r="W5">
        <v>7.2919999999999998</v>
      </c>
      <c r="Y5" s="1">
        <v>0.2</v>
      </c>
      <c r="AC5" s="1">
        <v>0.2</v>
      </c>
      <c r="AD5">
        <v>6.9951999999999996</v>
      </c>
      <c r="AE5">
        <v>4.0244</v>
      </c>
    </row>
    <row r="6" spans="1:31" x14ac:dyDescent="0.25">
      <c r="A6" s="1">
        <v>0.3</v>
      </c>
      <c r="B6">
        <v>6.0529000000000002</v>
      </c>
      <c r="C6">
        <v>3.1385000000000001</v>
      </c>
      <c r="E6" s="1">
        <v>0.3</v>
      </c>
      <c r="F6">
        <v>8.8915000000000006</v>
      </c>
      <c r="G6">
        <v>4.2214</v>
      </c>
      <c r="I6" s="1">
        <v>0.3</v>
      </c>
      <c r="J6">
        <v>6.1913999999999998</v>
      </c>
      <c r="K6">
        <v>3.7591999999999999</v>
      </c>
      <c r="M6" s="1">
        <v>0.3</v>
      </c>
      <c r="N6">
        <v>4.91</v>
      </c>
      <c r="O6">
        <v>3.5623999999999998</v>
      </c>
      <c r="Q6" s="1">
        <v>0.3</v>
      </c>
      <c r="U6" s="1">
        <v>0.3</v>
      </c>
      <c r="V6">
        <v>5.9199000000000002</v>
      </c>
      <c r="W6">
        <v>6.6207000000000003</v>
      </c>
      <c r="Y6" s="1">
        <v>0.3</v>
      </c>
      <c r="AC6" s="1">
        <v>0.3</v>
      </c>
      <c r="AD6">
        <v>6.6863999999999999</v>
      </c>
      <c r="AE6">
        <v>4.1742999999999997</v>
      </c>
    </row>
    <row r="7" spans="1:31" x14ac:dyDescent="0.25">
      <c r="A7" s="1">
        <v>0.4</v>
      </c>
      <c r="B7">
        <v>6.4145000000000003</v>
      </c>
      <c r="C7">
        <v>3.4380999999999999</v>
      </c>
      <c r="E7" s="1">
        <v>0.4</v>
      </c>
      <c r="F7">
        <v>7.0065999999999997</v>
      </c>
      <c r="G7">
        <v>4.0835999999999997</v>
      </c>
      <c r="I7" s="1">
        <v>0.4</v>
      </c>
      <c r="J7">
        <v>7.5683999999999996</v>
      </c>
      <c r="K7">
        <v>3.8102999999999998</v>
      </c>
      <c r="M7" s="1">
        <v>0.4</v>
      </c>
      <c r="N7">
        <v>7.3772000000000002</v>
      </c>
      <c r="O7">
        <v>3.4624000000000001</v>
      </c>
      <c r="Q7" s="1">
        <v>0.4</v>
      </c>
      <c r="U7" s="1">
        <v>0.4</v>
      </c>
      <c r="V7">
        <v>6.3285999999999998</v>
      </c>
      <c r="W7">
        <v>6.1199000000000003</v>
      </c>
      <c r="Y7" s="1">
        <v>0.4</v>
      </c>
      <c r="AC7" s="1">
        <v>0.4</v>
      </c>
      <c r="AD7">
        <v>7.9353999999999996</v>
      </c>
      <c r="AE7">
        <v>3.3788999999999998</v>
      </c>
    </row>
    <row r="8" spans="1:31" x14ac:dyDescent="0.25">
      <c r="A8" s="1">
        <v>0.5</v>
      </c>
      <c r="B8">
        <v>6.5446</v>
      </c>
      <c r="C8">
        <v>2.7856999999999998</v>
      </c>
      <c r="E8" s="1">
        <v>0.5</v>
      </c>
      <c r="F8">
        <v>6.1265000000000001</v>
      </c>
      <c r="G8">
        <v>3.3811</v>
      </c>
      <c r="I8" s="1">
        <v>0.5</v>
      </c>
      <c r="J8">
        <v>7.3958000000000004</v>
      </c>
      <c r="K8">
        <v>3.4056000000000002</v>
      </c>
      <c r="M8" s="1">
        <v>0.5</v>
      </c>
      <c r="N8">
        <v>5.5201000000000002</v>
      </c>
      <c r="O8">
        <v>5.0153999999999996</v>
      </c>
      <c r="Q8" s="1">
        <v>0.5</v>
      </c>
      <c r="U8" s="1">
        <v>0.5</v>
      </c>
      <c r="V8">
        <v>5.9348000000000001</v>
      </c>
      <c r="W8">
        <v>5.9663000000000004</v>
      </c>
      <c r="Y8" s="1">
        <v>0.5</v>
      </c>
      <c r="AC8" s="1">
        <v>0.5</v>
      </c>
      <c r="AE8">
        <v>3.7227000000000001</v>
      </c>
    </row>
    <row r="9" spans="1:31" x14ac:dyDescent="0.25">
      <c r="A9" s="1">
        <v>0.6</v>
      </c>
      <c r="B9">
        <v>7.2060000000000004</v>
      </c>
      <c r="C9">
        <v>2.7305000000000001</v>
      </c>
      <c r="E9" s="1">
        <v>0.6</v>
      </c>
      <c r="F9">
        <v>11.539199999999999</v>
      </c>
      <c r="G9">
        <v>3.4192999999999998</v>
      </c>
      <c r="I9" s="1">
        <v>0.6</v>
      </c>
      <c r="J9">
        <v>7.2605000000000004</v>
      </c>
      <c r="K9">
        <v>3.4645000000000001</v>
      </c>
      <c r="M9" s="1">
        <v>0.6</v>
      </c>
      <c r="N9">
        <v>4.9991000000000003</v>
      </c>
      <c r="O9">
        <v>3.1871999999999998</v>
      </c>
      <c r="Q9" s="1">
        <v>0.6</v>
      </c>
      <c r="U9" s="1">
        <v>0.6</v>
      </c>
      <c r="V9">
        <v>5.4405000000000001</v>
      </c>
      <c r="W9">
        <v>8.5652000000000008</v>
      </c>
      <c r="Y9" s="1">
        <v>0.6</v>
      </c>
      <c r="AC9" s="1">
        <v>0.6</v>
      </c>
      <c r="AD9">
        <v>7.7618999999999998</v>
      </c>
      <c r="AE9">
        <v>3.4121999999999999</v>
      </c>
    </row>
    <row r="10" spans="1:31" x14ac:dyDescent="0.25">
      <c r="A10" s="1">
        <v>0.7</v>
      </c>
      <c r="B10">
        <v>7.9520999999999997</v>
      </c>
      <c r="C10">
        <v>3.3643999999999998</v>
      </c>
      <c r="E10" s="1">
        <v>0.7</v>
      </c>
      <c r="F10">
        <v>8.7864000000000004</v>
      </c>
      <c r="G10">
        <v>3.0729000000000002</v>
      </c>
      <c r="I10" s="1">
        <v>0.7</v>
      </c>
      <c r="J10">
        <v>8.1315000000000008</v>
      </c>
      <c r="K10">
        <v>3.5687000000000002</v>
      </c>
      <c r="M10" s="1">
        <v>0.7</v>
      </c>
      <c r="N10">
        <v>2.6682999999999999</v>
      </c>
      <c r="O10">
        <v>0.99450000000000005</v>
      </c>
      <c r="Q10" s="1">
        <v>0.7</v>
      </c>
      <c r="U10" s="1">
        <v>0.7</v>
      </c>
      <c r="V10">
        <v>7.234</v>
      </c>
      <c r="W10">
        <v>7.3852000000000002</v>
      </c>
      <c r="Y10" s="1">
        <v>0.7</v>
      </c>
      <c r="AC10" s="1">
        <v>0.7</v>
      </c>
      <c r="AD10">
        <v>7.4621000000000004</v>
      </c>
      <c r="AE10">
        <v>2.9178999999999999</v>
      </c>
    </row>
    <row r="11" spans="1:31" x14ac:dyDescent="0.25">
      <c r="A11" s="1">
        <v>0.8</v>
      </c>
      <c r="B11">
        <v>4.4835000000000003</v>
      </c>
      <c r="C11">
        <v>3.4889000000000001</v>
      </c>
      <c r="E11" s="1">
        <v>0.8</v>
      </c>
      <c r="F11">
        <v>9.2583000000000002</v>
      </c>
      <c r="G11">
        <v>3.2246000000000001</v>
      </c>
      <c r="I11" s="1">
        <v>0.8</v>
      </c>
      <c r="K11">
        <v>4.1761999999999997</v>
      </c>
      <c r="M11" s="1">
        <v>0.8</v>
      </c>
      <c r="N11">
        <v>6.0034999999999998</v>
      </c>
      <c r="O11">
        <v>3.8913000000000002</v>
      </c>
      <c r="Q11" s="1">
        <v>0.8</v>
      </c>
      <c r="U11" s="1">
        <v>0.8</v>
      </c>
      <c r="V11">
        <v>7.4263000000000003</v>
      </c>
      <c r="W11">
        <v>7.0209000000000001</v>
      </c>
      <c r="Y11" s="1">
        <v>0.8</v>
      </c>
      <c r="AC11" s="1">
        <v>0.8</v>
      </c>
      <c r="AD11">
        <v>5.7194000000000003</v>
      </c>
      <c r="AE11">
        <v>3.7707000000000002</v>
      </c>
    </row>
    <row r="12" spans="1:31" x14ac:dyDescent="0.25">
      <c r="A12" s="1">
        <v>0.9</v>
      </c>
      <c r="B12">
        <v>6.7803000000000004</v>
      </c>
      <c r="C12">
        <v>3.758</v>
      </c>
      <c r="E12" s="1">
        <v>0.9</v>
      </c>
      <c r="F12">
        <v>9.9232999999999993</v>
      </c>
      <c r="G12">
        <v>3.5632999999999999</v>
      </c>
      <c r="I12" s="1">
        <v>0.9</v>
      </c>
      <c r="J12">
        <v>6.5354000000000001</v>
      </c>
      <c r="K12">
        <v>3.0853999999999999</v>
      </c>
      <c r="M12" s="1">
        <v>0.9</v>
      </c>
      <c r="N12">
        <v>6.4724000000000004</v>
      </c>
      <c r="O12">
        <v>3.3833000000000002</v>
      </c>
      <c r="Q12" s="1">
        <v>0.9</v>
      </c>
      <c r="U12" s="1">
        <v>0.9</v>
      </c>
      <c r="V12">
        <v>6.4093999999999998</v>
      </c>
      <c r="W12">
        <v>7.24</v>
      </c>
      <c r="Y12" s="1">
        <v>0.9</v>
      </c>
      <c r="AC12" s="1">
        <v>0.9</v>
      </c>
      <c r="AD12">
        <v>6.0368000000000004</v>
      </c>
      <c r="AE12">
        <v>3.7709000000000001</v>
      </c>
    </row>
    <row r="13" spans="1:31" x14ac:dyDescent="0.25">
      <c r="A13" s="1">
        <v>1</v>
      </c>
      <c r="B13">
        <v>8.0411999999999999</v>
      </c>
      <c r="C13">
        <v>3.0211999999999999</v>
      </c>
      <c r="E13" s="1">
        <v>1</v>
      </c>
      <c r="F13">
        <v>8.2711000000000006</v>
      </c>
      <c r="G13">
        <v>2.9382999999999999</v>
      </c>
      <c r="I13" s="1">
        <v>1</v>
      </c>
      <c r="J13">
        <v>7.4276999999999997</v>
      </c>
      <c r="K13">
        <v>3.5284</v>
      </c>
      <c r="M13" s="1">
        <v>1</v>
      </c>
      <c r="N13">
        <v>5.9610000000000003</v>
      </c>
      <c r="O13">
        <v>3.0960000000000001</v>
      </c>
      <c r="Q13" s="1">
        <v>1</v>
      </c>
      <c r="U13" s="1">
        <v>1</v>
      </c>
      <c r="V13">
        <v>5.4009</v>
      </c>
      <c r="W13">
        <v>6.9440999999999997</v>
      </c>
      <c r="Y13" s="1">
        <v>1</v>
      </c>
      <c r="AC13" s="1">
        <v>1</v>
      </c>
      <c r="AD13">
        <v>6.8005000000000004</v>
      </c>
      <c r="AE13">
        <v>3.2271000000000001</v>
      </c>
    </row>
    <row r="15" spans="1:31" x14ac:dyDescent="0.25">
      <c r="A15" t="s">
        <v>7</v>
      </c>
      <c r="B15">
        <f>AVERAGE(B4:B13)</f>
        <v>6.6108400000000005</v>
      </c>
      <c r="C15">
        <f>AVERAGE(C4:C13)</f>
        <v>3.2417600000000002</v>
      </c>
      <c r="F15">
        <f>AVERAGE(F4:F13)</f>
        <v>8.7271600000000014</v>
      </c>
      <c r="G15">
        <f>AVERAGE(G4:G13)</f>
        <v>3.4620500000000001</v>
      </c>
      <c r="J15">
        <f>AVERAGE(J4:J13)</f>
        <v>7.4571555555555555</v>
      </c>
      <c r="K15">
        <f>AVERAGE(K4:K13)</f>
        <v>3.5301999999999998</v>
      </c>
      <c r="N15">
        <f>AVERAGE(N4:N13)</f>
        <v>5.7021899999999999</v>
      </c>
      <c r="O15">
        <f>AVERAGE(O4:O13)</f>
        <v>3.3998555555555554</v>
      </c>
      <c r="R15" t="e">
        <f>AVERAGE(R4:R13)</f>
        <v>#DIV/0!</v>
      </c>
      <c r="S15" t="e">
        <f>AVERAGE(S4:S13)</f>
        <v>#DIV/0!</v>
      </c>
      <c r="V15">
        <f>AVERAGE(V4:V13)</f>
        <v>6.3004799999999994</v>
      </c>
      <c r="W15">
        <f>AVERAGE(W4:W13)</f>
        <v>7.1339699999999997</v>
      </c>
      <c r="Z15" t="e">
        <f>AVERAGE(Z4:Z13)</f>
        <v>#DIV/0!</v>
      </c>
      <c r="AA15" t="e">
        <f>AVERAGE(AA4:AA13)</f>
        <v>#DIV/0!</v>
      </c>
      <c r="AD15">
        <f>AVERAGE(AD4:AD13)</f>
        <v>6.9114888888888881</v>
      </c>
      <c r="AE15">
        <f>AVERAGE(AE4:AE13)</f>
        <v>3.6215200000000003</v>
      </c>
    </row>
    <row r="16" spans="1:31" x14ac:dyDescent="0.25">
      <c r="A16" t="s">
        <v>8</v>
      </c>
      <c r="B16">
        <f>STDEV(B4:B13)</f>
        <v>1.0652331202344565</v>
      </c>
      <c r="C16">
        <f>STDEV(C4:C13)</f>
        <v>0.328975325653595</v>
      </c>
      <c r="F16">
        <f>STDEV(F4:F13)</f>
        <v>1.6207503489981863</v>
      </c>
      <c r="G16">
        <f>STDEV(G4:G13)</f>
        <v>0.41965494092700012</v>
      </c>
      <c r="J16">
        <f>STDEV(J4:J13)</f>
        <v>0.78871959071508924</v>
      </c>
      <c r="K16">
        <f>STDEV(K4:K13)</f>
        <v>0.33672026636033908</v>
      </c>
      <c r="N16">
        <f>STDEV(N4:N13)</f>
        <v>1.3942972379183243</v>
      </c>
      <c r="O16">
        <f>STDEV(O4:O13)</f>
        <v>1.0708085497780544</v>
      </c>
      <c r="R16" t="e">
        <f>STDEV(R4:R13)</f>
        <v>#DIV/0!</v>
      </c>
      <c r="S16" t="e">
        <f>STDEV(S4:S13)</f>
        <v>#DIV/0!</v>
      </c>
      <c r="V16">
        <f>STDEV(V4:V13)</f>
        <v>0.71041063367917545</v>
      </c>
      <c r="W16">
        <f>STDEV(W4:W13)</f>
        <v>0.81358803668961266</v>
      </c>
      <c r="Z16" t="e">
        <f>STDEV(Z4:Z13)</f>
        <v>#DIV/0!</v>
      </c>
      <c r="AA16" t="e">
        <f>STDEV(AA4:AA13)</f>
        <v>#DIV/0!</v>
      </c>
      <c r="AD16">
        <f>STDEV(AD4:AD13)</f>
        <v>0.73672455579484442</v>
      </c>
      <c r="AE16">
        <f>STDEV(AE4:AE13)</f>
        <v>0.38208105829929745</v>
      </c>
    </row>
    <row r="17" spans="1:42" x14ac:dyDescent="0.25">
      <c r="A17" t="s">
        <v>9</v>
      </c>
      <c r="B17">
        <f>2*B16</f>
        <v>2.130466240468913</v>
      </c>
      <c r="C17">
        <f>2*C16</f>
        <v>0.65795065130718999</v>
      </c>
      <c r="F17">
        <f>2*F16</f>
        <v>3.2415006979963725</v>
      </c>
      <c r="G17">
        <f>2*G16</f>
        <v>0.83930988185400024</v>
      </c>
      <c r="J17">
        <f>2*J16</f>
        <v>1.5774391814301785</v>
      </c>
      <c r="K17">
        <f>2*K16</f>
        <v>0.67344053272067816</v>
      </c>
      <c r="N17">
        <f>2*N16</f>
        <v>2.7885944758366485</v>
      </c>
      <c r="O17">
        <f>2*O16</f>
        <v>2.1416170995561088</v>
      </c>
      <c r="R17" t="e">
        <f>2*R16</f>
        <v>#DIV/0!</v>
      </c>
      <c r="S17" t="e">
        <f>2*S16</f>
        <v>#DIV/0!</v>
      </c>
      <c r="V17">
        <f>2*V16</f>
        <v>1.4208212673583509</v>
      </c>
      <c r="W17">
        <f>2*W16</f>
        <v>1.6271760733792253</v>
      </c>
      <c r="Z17" t="e">
        <f>2*Z16</f>
        <v>#DIV/0!</v>
      </c>
      <c r="AA17" t="e">
        <f>2*AA16</f>
        <v>#DIV/0!</v>
      </c>
      <c r="AD17">
        <f>2*AD16</f>
        <v>1.4734491115896888</v>
      </c>
      <c r="AE17">
        <f>2*AE16</f>
        <v>0.7641621165985949</v>
      </c>
    </row>
    <row r="18" spans="1:42" x14ac:dyDescent="0.25">
      <c r="A18" t="s">
        <v>10</v>
      </c>
      <c r="B18">
        <f>B15+B17</f>
        <v>8.7413062404689139</v>
      </c>
      <c r="C18">
        <f>C15+C17</f>
        <v>3.8997106513071902</v>
      </c>
      <c r="F18">
        <f>F15+F17</f>
        <v>11.968660697996373</v>
      </c>
      <c r="G18">
        <f>G15+G17</f>
        <v>4.3013598818540002</v>
      </c>
      <c r="J18">
        <f>J15+J17</f>
        <v>9.0345947369857349</v>
      </c>
      <c r="K18">
        <f>K15+K17</f>
        <v>4.2036405327206783</v>
      </c>
      <c r="N18">
        <f>N15+N17</f>
        <v>8.490784475836648</v>
      </c>
      <c r="O18">
        <f>O15+O17</f>
        <v>5.5414726551116642</v>
      </c>
      <c r="R18" t="e">
        <f>R15+R17</f>
        <v>#DIV/0!</v>
      </c>
      <c r="S18" t="e">
        <f>S15+S17</f>
        <v>#DIV/0!</v>
      </c>
      <c r="V18">
        <f>V15+V17</f>
        <v>7.7213012673583501</v>
      </c>
      <c r="W18">
        <f>W15+W17</f>
        <v>8.7611460733792246</v>
      </c>
      <c r="Z18" t="e">
        <f>Z15+Z17</f>
        <v>#DIV/0!</v>
      </c>
      <c r="AA18" t="e">
        <f>AA15+AA17</f>
        <v>#DIV/0!</v>
      </c>
      <c r="AD18">
        <f>AD15+AD17</f>
        <v>8.3849380004785772</v>
      </c>
      <c r="AE18">
        <f>AE15+AE17</f>
        <v>4.3856821165985949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7.5451000000000006</v>
      </c>
      <c r="K26">
        <f t="shared" ref="K26:K36" si="1">AVERAGE(C3,G3,K3,O3,S3,W3,AA3,AE3)</f>
        <v>4.2480166666666674</v>
      </c>
      <c r="N26">
        <f>J27-J26</f>
        <v>0.34763333333333257</v>
      </c>
      <c r="O26">
        <f>K27-K26</f>
        <v>0.261523333333332</v>
      </c>
      <c r="P26" s="1">
        <v>0.1</v>
      </c>
      <c r="Q26">
        <f>N26/J26*100</f>
        <v>4.6074052475557989</v>
      </c>
      <c r="R26">
        <f>O26/K26*100</f>
        <v>6.1563631655556579</v>
      </c>
      <c r="U26">
        <f>J26</f>
        <v>7.5451000000000006</v>
      </c>
      <c r="V26">
        <f>K26</f>
        <v>4.2480166666666674</v>
      </c>
      <c r="W26">
        <f>Q26</f>
        <v>4.6074052475557989</v>
      </c>
      <c r="X26">
        <f>Q27</f>
        <v>-13.473866041095114</v>
      </c>
      <c r="Y26">
        <f>Q28</f>
        <v>-14.619863664276592</v>
      </c>
      <c r="Z26">
        <f>Q29</f>
        <v>-5.8313784221989522</v>
      </c>
      <c r="AA26">
        <f>Q30</f>
        <v>-16.444314853348537</v>
      </c>
      <c r="AB26">
        <f>Q31</f>
        <v>-2.3489858760431743</v>
      </c>
      <c r="AC26">
        <f>Q32</f>
        <v>-6.7067810013562932</v>
      </c>
      <c r="AD26">
        <f>Q33</f>
        <v>-12.814939497157093</v>
      </c>
      <c r="AE26">
        <f>Q34</f>
        <v>-6.8764275269159221</v>
      </c>
      <c r="AF26">
        <f>Q35</f>
        <v>-7.4401487941401339</v>
      </c>
      <c r="AG26">
        <f>R26</f>
        <v>6.1563631655556579</v>
      </c>
      <c r="AH26">
        <f>R27</f>
        <v>-3.1375426179275938</v>
      </c>
      <c r="AI26">
        <f>R28</f>
        <v>-4.5511434748006771E-2</v>
      </c>
      <c r="AJ26">
        <f>R29</f>
        <v>-4.6880701189967375</v>
      </c>
      <c r="AK26">
        <f>R30</f>
        <v>-4.7524138715714717</v>
      </c>
      <c r="AL26">
        <f>R31</f>
        <v>-2.7824749589024069</v>
      </c>
      <c r="AM26">
        <f>R32</f>
        <v>-16.417465405424515</v>
      </c>
      <c r="AN26">
        <f>R33</f>
        <v>0.33152726174174096</v>
      </c>
      <c r="AO26">
        <f>R34</f>
        <v>-2.6961601688631327</v>
      </c>
      <c r="AP26">
        <f>R35</f>
        <v>-10.722650962606103</v>
      </c>
    </row>
    <row r="27" spans="1:42" x14ac:dyDescent="0.25">
      <c r="I27" s="1">
        <v>0.1</v>
      </c>
      <c r="J27">
        <f t="shared" si="0"/>
        <v>7.8927333333333332</v>
      </c>
      <c r="K27">
        <f t="shared" si="1"/>
        <v>4.5095399999999994</v>
      </c>
      <c r="N27">
        <f>J28-J26</f>
        <v>-1.0166166666666676</v>
      </c>
      <c r="O27">
        <f>K28-K26</f>
        <v>-0.13328333333333386</v>
      </c>
      <c r="P27" s="1">
        <v>0.2</v>
      </c>
      <c r="Q27">
        <f>N27/J26*100</f>
        <v>-13.473866041095114</v>
      </c>
      <c r="R27">
        <f>O27/K26*100</f>
        <v>-3.1375426179275938</v>
      </c>
    </row>
    <row r="28" spans="1:42" x14ac:dyDescent="0.25">
      <c r="I28" s="1">
        <v>0.2</v>
      </c>
      <c r="J28">
        <f t="shared" si="0"/>
        <v>6.528483333333333</v>
      </c>
      <c r="K28">
        <f t="shared" si="1"/>
        <v>4.1147333333333336</v>
      </c>
      <c r="N28">
        <f>J29-J26</f>
        <v>-1.1030833333333332</v>
      </c>
      <c r="O28">
        <f>K29-K26</f>
        <v>-1.9333333333344527E-3</v>
      </c>
      <c r="P28" s="1">
        <v>0.3</v>
      </c>
      <c r="Q28">
        <f>N28/J26*100</f>
        <v>-14.619863664276592</v>
      </c>
      <c r="R28">
        <f>O28/K26*100</f>
        <v>-4.5511434748006771E-2</v>
      </c>
    </row>
    <row r="29" spans="1:42" x14ac:dyDescent="0.25">
      <c r="I29" s="1">
        <v>0.3</v>
      </c>
      <c r="J29">
        <f t="shared" si="0"/>
        <v>6.4420166666666674</v>
      </c>
      <c r="K29">
        <f t="shared" si="1"/>
        <v>4.246083333333333</v>
      </c>
      <c r="N29">
        <f>J30-J26</f>
        <v>-0.43998333333333317</v>
      </c>
      <c r="O29">
        <f>K30-K26</f>
        <v>-0.19915000000000127</v>
      </c>
      <c r="P29" s="1">
        <v>0.4</v>
      </c>
      <c r="Q29">
        <f>N29/J26*100</f>
        <v>-5.8313784221989522</v>
      </c>
      <c r="R29">
        <f>O29/K26*100</f>
        <v>-4.6880701189967375</v>
      </c>
    </row>
    <row r="30" spans="1:42" x14ac:dyDescent="0.25">
      <c r="I30" s="1">
        <v>0.4</v>
      </c>
      <c r="J30">
        <f t="shared" si="0"/>
        <v>7.1051166666666674</v>
      </c>
      <c r="K30">
        <f t="shared" si="1"/>
        <v>4.0488666666666662</v>
      </c>
      <c r="N30">
        <f>J31-J26</f>
        <v>-1.2407400000000006</v>
      </c>
      <c r="O30">
        <f>K31-K26</f>
        <v>-0.20188333333333475</v>
      </c>
      <c r="P30" s="1">
        <v>0.5</v>
      </c>
      <c r="Q30">
        <f>N30/J26*100</f>
        <v>-16.444314853348537</v>
      </c>
      <c r="R30">
        <f>O30/K26*100</f>
        <v>-4.7524138715714717</v>
      </c>
    </row>
    <row r="31" spans="1:42" x14ac:dyDescent="0.25">
      <c r="I31" s="1">
        <v>0.5</v>
      </c>
      <c r="J31">
        <f t="shared" si="0"/>
        <v>6.30436</v>
      </c>
      <c r="K31">
        <f t="shared" si="1"/>
        <v>4.0461333333333327</v>
      </c>
      <c r="N31">
        <f>J32-J26</f>
        <v>-0.17723333333333358</v>
      </c>
      <c r="O31">
        <f>K32-K26</f>
        <v>-0.11820000000000075</v>
      </c>
      <c r="P31" s="1">
        <v>0.6</v>
      </c>
      <c r="Q31">
        <f>N31/J26*100</f>
        <v>-2.3489858760431743</v>
      </c>
      <c r="R31">
        <f>O31/K26*100</f>
        <v>-2.7824749589024069</v>
      </c>
    </row>
    <row r="32" spans="1:42" x14ac:dyDescent="0.25">
      <c r="I32" s="1">
        <v>0.6</v>
      </c>
      <c r="J32">
        <f t="shared" si="0"/>
        <v>7.367866666666667</v>
      </c>
      <c r="K32">
        <f t="shared" si="1"/>
        <v>4.1298166666666667</v>
      </c>
      <c r="N32">
        <f>J33-J26</f>
        <v>-0.50603333333333378</v>
      </c>
      <c r="O32">
        <f>K33-K26</f>
        <v>-0.69741666666666768</v>
      </c>
      <c r="P32" s="1">
        <v>0.7</v>
      </c>
      <c r="Q32">
        <f>N32/J26*100</f>
        <v>-6.7067810013562932</v>
      </c>
      <c r="R32">
        <f>O32/K26*100</f>
        <v>-16.417465405424515</v>
      </c>
    </row>
    <row r="33" spans="1:18" x14ac:dyDescent="0.25">
      <c r="I33" s="1">
        <v>0.7</v>
      </c>
      <c r="J33">
        <f t="shared" si="0"/>
        <v>7.0390666666666668</v>
      </c>
      <c r="K33">
        <f t="shared" si="1"/>
        <v>3.5505999999999998</v>
      </c>
      <c r="N33">
        <f>J34-J26</f>
        <v>-0.96689999999999987</v>
      </c>
      <c r="O33">
        <f>K34-K26</f>
        <v>1.4083333333332781E-2</v>
      </c>
      <c r="P33" s="1">
        <v>0.8</v>
      </c>
      <c r="Q33">
        <f>N33/J26*100</f>
        <v>-12.814939497157093</v>
      </c>
      <c r="R33">
        <f>O33/K26*100</f>
        <v>0.33152726174174096</v>
      </c>
    </row>
    <row r="34" spans="1:18" x14ac:dyDescent="0.25">
      <c r="I34" s="1">
        <v>0.8</v>
      </c>
      <c r="J34">
        <f t="shared" si="0"/>
        <v>6.5782000000000007</v>
      </c>
      <c r="K34">
        <f t="shared" si="1"/>
        <v>4.2621000000000002</v>
      </c>
      <c r="N34">
        <f>J35-J26</f>
        <v>-0.51883333333333326</v>
      </c>
      <c r="O34">
        <f>K35-K26</f>
        <v>-0.11453333333333404</v>
      </c>
      <c r="P34" s="1">
        <v>0.9</v>
      </c>
      <c r="Q34">
        <f>N34/J26*100</f>
        <v>-6.8764275269159221</v>
      </c>
      <c r="R34">
        <f>O34/K26*100</f>
        <v>-2.6961601688631327</v>
      </c>
    </row>
    <row r="35" spans="1:18" x14ac:dyDescent="0.25">
      <c r="I35" s="1">
        <v>0.9</v>
      </c>
      <c r="J35">
        <f t="shared" si="0"/>
        <v>7.0262666666666673</v>
      </c>
      <c r="K35">
        <f t="shared" si="1"/>
        <v>4.1334833333333334</v>
      </c>
      <c r="N35">
        <f>J36-J26</f>
        <v>-0.56136666666666724</v>
      </c>
      <c r="O35">
        <f>K36-K26</f>
        <v>-0.45550000000000113</v>
      </c>
      <c r="P35" s="1">
        <v>1</v>
      </c>
      <c r="Q35">
        <f>N35/J26*100</f>
        <v>-7.4401487941401339</v>
      </c>
      <c r="R35">
        <f>O35/K26*100</f>
        <v>-10.722650962606103</v>
      </c>
    </row>
    <row r="36" spans="1:18" x14ac:dyDescent="0.25">
      <c r="I36" s="1">
        <v>1</v>
      </c>
      <c r="J36">
        <f t="shared" si="0"/>
        <v>6.9837333333333333</v>
      </c>
      <c r="K36">
        <f t="shared" si="1"/>
        <v>3.7925166666666663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6.4763000000000002</v>
      </c>
      <c r="C41">
        <f>C3</f>
        <v>3.2311999999999999</v>
      </c>
    </row>
    <row r="42" spans="1:18" x14ac:dyDescent="0.25">
      <c r="A42" s="1">
        <v>2</v>
      </c>
      <c r="B42">
        <f>F3</f>
        <v>8.4778000000000002</v>
      </c>
      <c r="C42">
        <f>G3</f>
        <v>3.5817000000000001</v>
      </c>
    </row>
    <row r="43" spans="1:18" x14ac:dyDescent="0.25">
      <c r="A43" s="1">
        <v>3</v>
      </c>
      <c r="B43">
        <f>J3</f>
        <v>8.0023</v>
      </c>
      <c r="C43">
        <f>K3</f>
        <v>2.9607999999999999</v>
      </c>
    </row>
    <row r="44" spans="1:18" x14ac:dyDescent="0.25">
      <c r="A44" s="1">
        <v>4</v>
      </c>
      <c r="B44">
        <f>N3</f>
        <v>7.1769999999999996</v>
      </c>
      <c r="C44">
        <f>O3</f>
        <v>5.8596000000000004</v>
      </c>
    </row>
    <row r="45" spans="1:18" x14ac:dyDescent="0.25">
      <c r="A45" s="1">
        <v>5</v>
      </c>
      <c r="B45">
        <f>R3</f>
        <v>0</v>
      </c>
      <c r="C45">
        <f>S3</f>
        <v>0</v>
      </c>
    </row>
    <row r="46" spans="1:18" x14ac:dyDescent="0.25">
      <c r="A46" s="1">
        <v>6</v>
      </c>
      <c r="B46">
        <f>V3</f>
        <v>7.3952999999999998</v>
      </c>
      <c r="C46">
        <f>W3</f>
        <v>6.4729000000000001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7.7419000000000002</v>
      </c>
      <c r="C48">
        <f>AE3</f>
        <v>3.3818999999999999</v>
      </c>
    </row>
    <row r="50" spans="1:3" x14ac:dyDescent="0.25">
      <c r="A50" t="s">
        <v>19</v>
      </c>
      <c r="B50">
        <f>AVERAGE(B41:B48)</f>
        <v>5.6588250000000002</v>
      </c>
      <c r="C50">
        <f>AVERAGE(C41:C48)</f>
        <v>3.1860125000000004</v>
      </c>
    </row>
    <row r="51" spans="1:3" x14ac:dyDescent="0.25">
      <c r="A51" t="s">
        <v>8</v>
      </c>
      <c r="B51">
        <f>STDEV(B41:B48)</f>
        <v>3.5418067115729008</v>
      </c>
      <c r="C51">
        <f>STDEV(C41:C48)</f>
        <v>2.3452308430012354</v>
      </c>
    </row>
    <row r="52" spans="1:3" x14ac:dyDescent="0.25">
      <c r="A52" t="s">
        <v>20</v>
      </c>
      <c r="B52">
        <f>1.5*B51</f>
        <v>5.312710067359351</v>
      </c>
      <c r="C52">
        <f>1.5*C51</f>
        <v>3.5178462645018529</v>
      </c>
    </row>
    <row r="53" spans="1:3" x14ac:dyDescent="0.25">
      <c r="A53" t="s">
        <v>9</v>
      </c>
      <c r="B53">
        <f>2*B51</f>
        <v>7.0836134231458017</v>
      </c>
      <c r="C53">
        <f>2*C51</f>
        <v>4.6904616860024708</v>
      </c>
    </row>
    <row r="54" spans="1:3" x14ac:dyDescent="0.25">
      <c r="A54" t="s">
        <v>21</v>
      </c>
      <c r="B54">
        <f>B50+B52</f>
        <v>10.971535067359351</v>
      </c>
      <c r="C54">
        <f>C50+C52</f>
        <v>6.7038587645018533</v>
      </c>
    </row>
    <row r="55" spans="1:3" x14ac:dyDescent="0.25">
      <c r="A55" t="s">
        <v>10</v>
      </c>
      <c r="B55">
        <f>B50+B53</f>
        <v>12.742438423145803</v>
      </c>
      <c r="C55">
        <f>C50+C53</f>
        <v>7.8764741860024712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2015-03-24T23:39:53Z</dcterms:created>
  <dcterms:modified xsi:type="dcterms:W3CDTF">2015-04-21T05:55:33Z</dcterms:modified>
</cp:coreProperties>
</file>