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C51" i="1" s="1"/>
  <c r="C53" i="1" s="1"/>
  <c r="B44" i="1"/>
  <c r="C43" i="1"/>
  <c r="B43" i="1"/>
  <c r="C42" i="1"/>
  <c r="B42" i="1"/>
  <c r="C41" i="1"/>
  <c r="B41" i="1"/>
  <c r="U26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D18" i="1"/>
  <c r="AD17" i="1"/>
  <c r="AE16" i="1"/>
  <c r="AE17" i="1" s="1"/>
  <c r="AE18" i="1" s="1"/>
  <c r="AD16" i="1"/>
  <c r="AE15" i="1"/>
  <c r="AD15" i="1"/>
  <c r="AA16" i="1"/>
  <c r="AA17" i="1" s="1"/>
  <c r="AA18" i="1" s="1"/>
  <c r="Z16" i="1"/>
  <c r="Z17" i="1" s="1"/>
  <c r="AA15" i="1"/>
  <c r="Z15" i="1"/>
  <c r="Z18" i="1" s="1"/>
  <c r="V18" i="1"/>
  <c r="V17" i="1"/>
  <c r="W16" i="1"/>
  <c r="W17" i="1" s="1"/>
  <c r="W18" i="1" s="1"/>
  <c r="V16" i="1"/>
  <c r="W15" i="1"/>
  <c r="V15" i="1"/>
  <c r="S18" i="1"/>
  <c r="S17" i="1"/>
  <c r="R17" i="1"/>
  <c r="S16" i="1"/>
  <c r="R16" i="1"/>
  <c r="S15" i="1"/>
  <c r="R15" i="1"/>
  <c r="R18" i="1" s="1"/>
  <c r="O16" i="1"/>
  <c r="O17" i="1" s="1"/>
  <c r="O18" i="1" s="1"/>
  <c r="N16" i="1"/>
  <c r="N17" i="1" s="1"/>
  <c r="N18" i="1" s="1"/>
  <c r="O15" i="1"/>
  <c r="N15" i="1"/>
  <c r="K18" i="1"/>
  <c r="K17" i="1"/>
  <c r="K16" i="1"/>
  <c r="J16" i="1"/>
  <c r="J17" i="1" s="1"/>
  <c r="K15" i="1"/>
  <c r="J15" i="1"/>
  <c r="J18" i="1" s="1"/>
  <c r="G18" i="1"/>
  <c r="F18" i="1"/>
  <c r="G17" i="1"/>
  <c r="F17" i="1"/>
  <c r="G16" i="1"/>
  <c r="F16" i="1"/>
  <c r="G15" i="1"/>
  <c r="F15" i="1"/>
  <c r="C18" i="1"/>
  <c r="C17" i="1"/>
  <c r="C16" i="1"/>
  <c r="B16" i="1"/>
  <c r="B17" i="1" s="1"/>
  <c r="C15" i="1"/>
  <c r="B15" i="1"/>
  <c r="B18" i="1" s="1"/>
  <c r="N29" i="1" l="1"/>
  <c r="Q29" i="1" s="1"/>
  <c r="Z26" i="1" s="1"/>
  <c r="O33" i="1"/>
  <c r="R33" i="1" s="1"/>
  <c r="AN26" i="1" s="1"/>
  <c r="N30" i="1"/>
  <c r="Q30" i="1" s="1"/>
  <c r="AA26" i="1" s="1"/>
  <c r="O26" i="1"/>
  <c r="R26" i="1" s="1"/>
  <c r="AG26" i="1" s="1"/>
  <c r="O34" i="1"/>
  <c r="R34" i="1" s="1"/>
  <c r="AO26" i="1" s="1"/>
  <c r="N31" i="1"/>
  <c r="Q31" i="1" s="1"/>
  <c r="AB26" i="1" s="1"/>
  <c r="O32" i="1"/>
  <c r="R32" i="1" s="1"/>
  <c r="AM26" i="1" s="1"/>
  <c r="O30" i="1"/>
  <c r="R30" i="1" s="1"/>
  <c r="AK26" i="1" s="1"/>
  <c r="B51" i="1"/>
  <c r="B53" i="1" s="1"/>
  <c r="O31" i="1"/>
  <c r="R31" i="1" s="1"/>
  <c r="AL26" i="1" s="1"/>
  <c r="C50" i="1"/>
  <c r="C54" i="1" s="1"/>
  <c r="O27" i="1"/>
  <c r="R27" i="1" s="1"/>
  <c r="AH26" i="1" s="1"/>
  <c r="O35" i="1"/>
  <c r="R35" i="1" s="1"/>
  <c r="AP26" i="1" s="1"/>
  <c r="O28" i="1"/>
  <c r="R28" i="1" s="1"/>
  <c r="AI26" i="1" s="1"/>
  <c r="O29" i="1"/>
  <c r="R29" i="1" s="1"/>
  <c r="AJ26" i="1" s="1"/>
  <c r="C52" i="1"/>
  <c r="B50" i="1"/>
  <c r="C55" i="1" l="1"/>
  <c r="B52" i="1"/>
  <c r="B54" i="1" s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<sst xmlns="http://schemas.openxmlformats.org/spreadsheetml/2006/main" count="48" uniqueCount="22">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</sst>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B4" sqref="B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10.3047</v>
      </c>
      <c r="C3">
        <v>15.6784</v>
      </c>
      <c r="E3" s="1">
        <v>121</v>
      </c>
      <c r="F3">
        <v>6.7115</v>
      </c>
      <c r="G3">
        <v>3.9022000000000001</v>
      </c>
      <c r="I3" s="1">
        <v>121</v>
      </c>
      <c r="J3">
        <v>7.0989000000000004</v>
      </c>
      <c r="K3">
        <v>3.4722</v>
      </c>
      <c r="M3" s="1">
        <v>121</v>
      </c>
      <c r="Q3" s="1">
        <v>121</v>
      </c>
      <c r="U3" s="1">
        <v>121</v>
      </c>
      <c r="V3">
        <v>6.5975000000000001</v>
      </c>
      <c r="W3">
        <v>7.4284999999999997</v>
      </c>
      <c r="Y3" s="1">
        <v>121</v>
      </c>
      <c r="AC3" s="1">
        <v>121</v>
      </c>
    </row>
    <row r="4" spans="1:31" x14ac:dyDescent="0.25">
      <c r="A4" s="1">
        <v>0.1</v>
      </c>
      <c r="C4">
        <v>10.9726</v>
      </c>
      <c r="E4" s="1">
        <v>0.1</v>
      </c>
      <c r="F4">
        <v>5.3977000000000004</v>
      </c>
      <c r="G4">
        <v>3.9788000000000001</v>
      </c>
      <c r="I4" s="1">
        <v>0.1</v>
      </c>
      <c r="J4">
        <v>7.2439</v>
      </c>
      <c r="K4">
        <v>4.5416999999999996</v>
      </c>
      <c r="M4" s="1">
        <v>0.1</v>
      </c>
      <c r="Q4" s="1">
        <v>0.1</v>
      </c>
      <c r="U4" s="1">
        <v>0.1</v>
      </c>
      <c r="V4">
        <v>7.0236000000000001</v>
      </c>
      <c r="W4">
        <v>8.5172000000000008</v>
      </c>
      <c r="Y4" s="1">
        <v>0.1</v>
      </c>
      <c r="AC4" s="1">
        <v>0.1</v>
      </c>
    </row>
    <row r="5" spans="1:31" x14ac:dyDescent="0.25">
      <c r="A5" s="1">
        <v>0.2</v>
      </c>
      <c r="B5">
        <v>9.9001999999999999</v>
      </c>
      <c r="C5">
        <v>9.4246999999999996</v>
      </c>
      <c r="E5" s="1">
        <v>0.2</v>
      </c>
      <c r="F5">
        <v>5.5900999999999996</v>
      </c>
      <c r="G5">
        <v>3.3620999999999999</v>
      </c>
      <c r="I5" s="1">
        <v>0.2</v>
      </c>
      <c r="J5">
        <v>6.7438000000000002</v>
      </c>
      <c r="K5">
        <v>5.8468999999999998</v>
      </c>
      <c r="M5" s="1">
        <v>0.2</v>
      </c>
      <c r="Q5" s="1">
        <v>0.2</v>
      </c>
      <c r="U5" s="1">
        <v>0.2</v>
      </c>
      <c r="V5">
        <v>7.8569000000000004</v>
      </c>
      <c r="W5">
        <v>5.9283999999999999</v>
      </c>
      <c r="Y5" s="1">
        <v>0.2</v>
      </c>
      <c r="AC5" s="1">
        <v>0.2</v>
      </c>
    </row>
    <row r="6" spans="1:31" x14ac:dyDescent="0.25">
      <c r="A6" s="1">
        <v>0.3</v>
      </c>
      <c r="B6">
        <v>7.6516000000000002</v>
      </c>
      <c r="C6">
        <v>9.1067999999999998</v>
      </c>
      <c r="E6" s="1">
        <v>0.3</v>
      </c>
      <c r="F6">
        <v>6.67</v>
      </c>
      <c r="G6">
        <v>2.7707000000000002</v>
      </c>
      <c r="I6" s="1">
        <v>0.3</v>
      </c>
      <c r="J6">
        <v>7.8662000000000001</v>
      </c>
      <c r="K6">
        <v>14.5467</v>
      </c>
      <c r="M6" s="1">
        <v>0.3</v>
      </c>
      <c r="Q6" s="1">
        <v>0.3</v>
      </c>
      <c r="U6" s="1">
        <v>0.3</v>
      </c>
      <c r="V6">
        <v>6.7392000000000003</v>
      </c>
      <c r="Y6" s="1">
        <v>0.3</v>
      </c>
      <c r="AC6" s="1">
        <v>0.3</v>
      </c>
    </row>
    <row r="7" spans="1:31" x14ac:dyDescent="0.25">
      <c r="A7" s="1">
        <v>0.4</v>
      </c>
      <c r="B7">
        <v>8.5901999999999994</v>
      </c>
      <c r="C7">
        <v>6.7302</v>
      </c>
      <c r="E7" s="1">
        <v>0.4</v>
      </c>
      <c r="F7">
        <v>7.3985000000000003</v>
      </c>
      <c r="G7">
        <v>3.9557000000000002</v>
      </c>
      <c r="I7" s="1">
        <v>0.4</v>
      </c>
      <c r="J7">
        <v>7.5907</v>
      </c>
      <c r="K7">
        <v>7.8441000000000001</v>
      </c>
      <c r="M7" s="1">
        <v>0.4</v>
      </c>
      <c r="Q7" s="1">
        <v>0.4</v>
      </c>
      <c r="U7" s="1">
        <v>0.4</v>
      </c>
      <c r="V7">
        <v>6.3228</v>
      </c>
      <c r="W7">
        <v>6.9596999999999998</v>
      </c>
      <c r="Y7" s="1">
        <v>0.4</v>
      </c>
      <c r="AC7" s="1">
        <v>0.4</v>
      </c>
    </row>
    <row r="8" spans="1:31" x14ac:dyDescent="0.25">
      <c r="A8" s="1">
        <v>0.5</v>
      </c>
      <c r="B8">
        <v>9.9420000000000002</v>
      </c>
      <c r="C8">
        <v>6.6958000000000002</v>
      </c>
      <c r="E8" s="1">
        <v>0.5</v>
      </c>
      <c r="F8">
        <v>7.9116999999999997</v>
      </c>
      <c r="G8">
        <v>4.1909999999999998</v>
      </c>
      <c r="I8" s="1">
        <v>0.5</v>
      </c>
      <c r="J8">
        <v>7.5031999999999996</v>
      </c>
      <c r="K8">
        <v>6.11</v>
      </c>
      <c r="M8" s="1">
        <v>0.5</v>
      </c>
      <c r="Q8" s="1">
        <v>0.5</v>
      </c>
      <c r="U8" s="1">
        <v>0.5</v>
      </c>
      <c r="V8">
        <v>7.3593000000000002</v>
      </c>
      <c r="W8">
        <v>5.2389999999999999</v>
      </c>
      <c r="Y8" s="1">
        <v>0.5</v>
      </c>
      <c r="AC8" s="1">
        <v>0.5</v>
      </c>
    </row>
    <row r="9" spans="1:31" x14ac:dyDescent="0.25">
      <c r="A9" s="1">
        <v>0.6</v>
      </c>
      <c r="B9">
        <v>7.4465000000000003</v>
      </c>
      <c r="C9">
        <v>6.0609000000000002</v>
      </c>
      <c r="E9" s="1">
        <v>0.6</v>
      </c>
      <c r="F9">
        <v>6.5949999999999998</v>
      </c>
      <c r="G9">
        <v>3.1385000000000001</v>
      </c>
      <c r="I9" s="1">
        <v>0.6</v>
      </c>
      <c r="K9">
        <v>14.02</v>
      </c>
      <c r="M9" s="1">
        <v>0.6</v>
      </c>
      <c r="Q9" s="1">
        <v>0.6</v>
      </c>
      <c r="U9" s="1">
        <v>0.6</v>
      </c>
      <c r="V9">
        <v>6.6018999999999997</v>
      </c>
      <c r="W9">
        <v>4.8392999999999997</v>
      </c>
      <c r="Y9" s="1">
        <v>0.6</v>
      </c>
      <c r="AC9" s="1">
        <v>0.6</v>
      </c>
    </row>
    <row r="10" spans="1:31" x14ac:dyDescent="0.25">
      <c r="A10" s="1">
        <v>0.7</v>
      </c>
      <c r="B10">
        <v>8.0571000000000002</v>
      </c>
      <c r="C10">
        <v>12.0021</v>
      </c>
      <c r="E10" s="1">
        <v>0.7</v>
      </c>
      <c r="F10">
        <v>7.3341000000000003</v>
      </c>
      <c r="G10">
        <v>3.1964000000000001</v>
      </c>
      <c r="I10" s="1">
        <v>0.7</v>
      </c>
      <c r="J10">
        <v>7.5221999999999998</v>
      </c>
      <c r="K10">
        <v>5.3411999999999997</v>
      </c>
      <c r="M10" s="1">
        <v>0.7</v>
      </c>
      <c r="Q10" s="1">
        <v>0.7</v>
      </c>
      <c r="U10" s="1">
        <v>0.7</v>
      </c>
      <c r="V10">
        <v>7.3700999999999999</v>
      </c>
      <c r="W10">
        <v>5.4812000000000003</v>
      </c>
      <c r="Y10" s="1">
        <v>0.7</v>
      </c>
      <c r="AC10" s="1">
        <v>0.7</v>
      </c>
    </row>
    <row r="11" spans="1:31" x14ac:dyDescent="0.25">
      <c r="A11" s="1">
        <v>0.8</v>
      </c>
      <c r="B11">
        <v>8.5771999999999995</v>
      </c>
      <c r="C11">
        <v>5.1942000000000004</v>
      </c>
      <c r="E11" s="1">
        <v>0.8</v>
      </c>
      <c r="F11">
        <v>7.6825000000000001</v>
      </c>
      <c r="G11">
        <v>3.1196000000000002</v>
      </c>
      <c r="I11" s="1">
        <v>0.8</v>
      </c>
      <c r="J11">
        <v>5.8193000000000001</v>
      </c>
      <c r="K11">
        <v>4.1437999999999997</v>
      </c>
      <c r="M11" s="1">
        <v>0.8</v>
      </c>
      <c r="Q11" s="1">
        <v>0.8</v>
      </c>
      <c r="U11" s="1">
        <v>0.8</v>
      </c>
      <c r="V11">
        <v>6.8044000000000002</v>
      </c>
      <c r="W11">
        <v>7.4062000000000001</v>
      </c>
      <c r="Y11" s="1">
        <v>0.8</v>
      </c>
      <c r="AC11" s="1">
        <v>0.8</v>
      </c>
    </row>
    <row r="12" spans="1:31" x14ac:dyDescent="0.25">
      <c r="A12" s="1">
        <v>0.9</v>
      </c>
      <c r="B12">
        <v>5.0688000000000004</v>
      </c>
      <c r="C12">
        <v>3.1562999999999999</v>
      </c>
      <c r="E12" s="1">
        <v>0.9</v>
      </c>
      <c r="F12">
        <v>7.74</v>
      </c>
      <c r="G12">
        <v>2.7877000000000001</v>
      </c>
      <c r="I12" s="1">
        <v>0.9</v>
      </c>
      <c r="J12">
        <v>5.9768999999999997</v>
      </c>
      <c r="K12">
        <v>5.8593000000000002</v>
      </c>
      <c r="M12" s="1">
        <v>0.9</v>
      </c>
      <c r="Q12" s="1">
        <v>0.9</v>
      </c>
      <c r="U12" s="1">
        <v>0.9</v>
      </c>
      <c r="V12">
        <v>7.0292000000000003</v>
      </c>
      <c r="W12">
        <v>6.9518000000000004</v>
      </c>
      <c r="Y12" s="1">
        <v>0.9</v>
      </c>
      <c r="AC12" s="1">
        <v>0.9</v>
      </c>
    </row>
    <row r="13" spans="1:31" x14ac:dyDescent="0.25">
      <c r="A13" s="1">
        <v>1</v>
      </c>
      <c r="B13">
        <v>7.7957000000000001</v>
      </c>
      <c r="C13">
        <v>4.718</v>
      </c>
      <c r="E13" s="1">
        <v>1</v>
      </c>
      <c r="F13">
        <v>6.7401999999999997</v>
      </c>
      <c r="G13">
        <v>2.9178999999999999</v>
      </c>
      <c r="I13" s="1">
        <v>1</v>
      </c>
      <c r="J13">
        <v>5.5235000000000003</v>
      </c>
      <c r="K13">
        <v>6.1467000000000001</v>
      </c>
      <c r="M13" s="1">
        <v>1</v>
      </c>
      <c r="Q13" s="1">
        <v>1</v>
      </c>
      <c r="U13" s="1">
        <v>1</v>
      </c>
      <c r="V13">
        <v>6.9101999999999997</v>
      </c>
      <c r="W13">
        <v>6.0084999999999997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8.1143666666666654</v>
      </c>
      <c r="C15">
        <f>AVERAGE(C4:C13)</f>
        <v>7.4061599999999999</v>
      </c>
      <c r="F15">
        <f>AVERAGE(F4:F13)</f>
        <v>6.9059799999999996</v>
      </c>
      <c r="G15">
        <f>AVERAGE(G4:G13)</f>
        <v>3.3418400000000004</v>
      </c>
      <c r="J15">
        <f>AVERAGE(J4:J13)</f>
        <v>6.8655222222222214</v>
      </c>
      <c r="K15">
        <f>AVERAGE(K4:K13)</f>
        <v>7.4400399999999989</v>
      </c>
      <c r="N15" t="e">
        <f>AVERAGE(N4:N13)</f>
        <v>#DIV/0!</v>
      </c>
      <c r="O15" t="e">
        <f>AVERAGE(O4:O13)</f>
        <v>#DIV/0!</v>
      </c>
      <c r="R15" t="e">
        <f>AVERAGE(R4:R13)</f>
        <v>#DIV/0!</v>
      </c>
      <c r="S15" t="e">
        <f>AVERAGE(S4:S13)</f>
        <v>#DIV/0!</v>
      </c>
      <c r="V15">
        <f>AVERAGE(V4:V13)</f>
        <v>7.00176</v>
      </c>
      <c r="W15">
        <f>AVERAGE(W4:W13)</f>
        <v>6.3701444444444446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1.4581914937689144</v>
      </c>
      <c r="C16">
        <f>STDEV(C4:C13)</f>
        <v>2.8627954066688792</v>
      </c>
      <c r="F16">
        <f>STDEV(F4:F13)</f>
        <v>0.8770046836312354</v>
      </c>
      <c r="G16">
        <f>STDEV(G4:G13)</f>
        <v>0.51949901550542688</v>
      </c>
      <c r="J16">
        <f>STDEV(J4:J13)</f>
        <v>0.88093257088408883</v>
      </c>
      <c r="K16">
        <f>STDEV(K4:K13)</f>
        <v>3.7433351950722602</v>
      </c>
      <c r="N16" t="e">
        <f>STDEV(N4:N13)</f>
        <v>#DIV/0!</v>
      </c>
      <c r="O16" t="e">
        <f>STDEV(O4:O13)</f>
        <v>#DIV/0!</v>
      </c>
      <c r="R16" t="e">
        <f>STDEV(R4:R13)</f>
        <v>#DIV/0!</v>
      </c>
      <c r="S16" t="e">
        <f>STDEV(S4:S13)</f>
        <v>#DIV/0!</v>
      </c>
      <c r="V16">
        <f>STDEV(V4:V13)</f>
        <v>0.43883054487023943</v>
      </c>
      <c r="W16">
        <f>STDEV(W4:W13)</f>
        <v>1.1783609995573456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2.9163829875378289</v>
      </c>
      <c r="C17">
        <f>2*C16</f>
        <v>5.7255908133377584</v>
      </c>
      <c r="F17">
        <f>2*F16</f>
        <v>1.7540093672624708</v>
      </c>
      <c r="G17">
        <f>2*G16</f>
        <v>1.0389980310108538</v>
      </c>
      <c r="J17">
        <f>2*J16</f>
        <v>1.7618651417681777</v>
      </c>
      <c r="K17">
        <f>2*K16</f>
        <v>7.4866703901445204</v>
      </c>
      <c r="N17" t="e">
        <f>2*N16</f>
        <v>#DIV/0!</v>
      </c>
      <c r="O17" t="e">
        <f>2*O16</f>
        <v>#DIV/0!</v>
      </c>
      <c r="R17" t="e">
        <f>2*R16</f>
        <v>#DIV/0!</v>
      </c>
      <c r="S17" t="e">
        <f>2*S16</f>
        <v>#DIV/0!</v>
      </c>
      <c r="V17">
        <f>2*V16</f>
        <v>0.87766108974047885</v>
      </c>
      <c r="W17">
        <f>2*W16</f>
        <v>2.3567219991146913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11.030749654204495</v>
      </c>
      <c r="C18">
        <f>C15+C17</f>
        <v>13.131750813337758</v>
      </c>
      <c r="F18">
        <f>F15+F17</f>
        <v>8.6599893672624706</v>
      </c>
      <c r="G18">
        <f>G15+G17</f>
        <v>4.3808380310108541</v>
      </c>
      <c r="J18">
        <f>J15+J17</f>
        <v>8.6273873639903993</v>
      </c>
      <c r="K18">
        <f>K15+K17</f>
        <v>14.926710390144519</v>
      </c>
      <c r="N18" t="e">
        <f>N15+N17</f>
        <v>#DIV/0!</v>
      </c>
      <c r="O18" t="e">
        <f>O15+O17</f>
        <v>#DIV/0!</v>
      </c>
      <c r="R18" t="e">
        <f>R15+R17</f>
        <v>#DIV/0!</v>
      </c>
      <c r="S18" t="e">
        <f>S15+S17</f>
        <v>#DIV/0!</v>
      </c>
      <c r="V18">
        <f>V15+V17</f>
        <v>7.8794210897404788</v>
      </c>
      <c r="W18">
        <f>W15+W17</f>
        <v>8.7268664435591354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7.6781500000000005</v>
      </c>
      <c r="K26">
        <f t="shared" ref="K26:K36" si="1">AVERAGE(C3,G3,K3,O3,S3,W3,AA3,AE3)</f>
        <v>7.6203250000000002</v>
      </c>
      <c r="N26">
        <f>J27-J26</f>
        <v>-1.1230833333333345</v>
      </c>
      <c r="O26">
        <f>K27-K26</f>
        <v>-0.61775000000000002</v>
      </c>
      <c r="P26" s="1">
        <v>0.1</v>
      </c>
      <c r="Q26">
        <f>N26/J26*100</f>
        <v>-14.62700433481157</v>
      </c>
      <c r="R26">
        <f>O26/K26*100</f>
        <v>-8.1066096262298526</v>
      </c>
      <c r="U26">
        <f>J26</f>
        <v>7.6781500000000005</v>
      </c>
      <c r="V26">
        <f>K26</f>
        <v>7.6203250000000002</v>
      </c>
      <c r="W26">
        <f>Q26</f>
        <v>-14.62700433481157</v>
      </c>
      <c r="X26">
        <f>Q27</f>
        <v>-2.0239250340251371</v>
      </c>
      <c r="Y26">
        <f>Q28</f>
        <v>-5.8139004838405155</v>
      </c>
      <c r="Z26">
        <f>Q29</f>
        <v>-2.638656447191059</v>
      </c>
      <c r="AA26">
        <f>Q30</f>
        <v>6.5237068825172688</v>
      </c>
      <c r="AB26">
        <f>Q31</f>
        <v>-10.380321648661029</v>
      </c>
      <c r="AC26">
        <f>Q32</f>
        <v>-1.3971464480376075</v>
      </c>
      <c r="AD26">
        <f>Q33</f>
        <v>-5.9558617635758617</v>
      </c>
      <c r="AE26">
        <f>Q34</f>
        <v>-15.946875223849496</v>
      </c>
      <c r="AF26">
        <f>Q35</f>
        <v>-12.187180505720786</v>
      </c>
      <c r="AG26">
        <f>R26</f>
        <v>-8.1066096262298526</v>
      </c>
      <c r="AH26">
        <f>R27</f>
        <v>-19.419119263286024</v>
      </c>
      <c r="AI26">
        <f>R28</f>
        <v>15.586496201496217</v>
      </c>
      <c r="AJ26">
        <f>R29</f>
        <v>-16.375941970978932</v>
      </c>
      <c r="AK26">
        <f>R30</f>
        <v>-27.051011603835796</v>
      </c>
      <c r="AL26">
        <f>R31</f>
        <v>-7.9478237476748008</v>
      </c>
      <c r="AM26">
        <f>R32</f>
        <v>-14.633234146837568</v>
      </c>
      <c r="AN26">
        <f>R33</f>
        <v>-34.832831933021239</v>
      </c>
      <c r="AO26">
        <f>R34</f>
        <v>-38.470143989921695</v>
      </c>
      <c r="AP26">
        <f>R35</f>
        <v>-35.071338820850819</v>
      </c>
    </row>
    <row r="27" spans="1:42" x14ac:dyDescent="0.25">
      <c r="I27" s="1">
        <v>0.1</v>
      </c>
      <c r="J27">
        <f t="shared" si="0"/>
        <v>6.5550666666666659</v>
      </c>
      <c r="K27">
        <f t="shared" si="1"/>
        <v>7.0025750000000002</v>
      </c>
      <c r="N27">
        <f>J28-J26</f>
        <v>-0.15540000000000109</v>
      </c>
      <c r="O27">
        <f>K28-K26</f>
        <v>-1.4798000000000009</v>
      </c>
      <c r="P27" s="1">
        <v>0.2</v>
      </c>
      <c r="Q27">
        <f>N27/J26*100</f>
        <v>-2.0239250340251371</v>
      </c>
      <c r="R27">
        <f>O27/K26*100</f>
        <v>-19.419119263286024</v>
      </c>
    </row>
    <row r="28" spans="1:42" x14ac:dyDescent="0.25">
      <c r="I28" s="1">
        <v>0.2</v>
      </c>
      <c r="J28">
        <f t="shared" si="0"/>
        <v>7.5227499999999994</v>
      </c>
      <c r="K28">
        <f t="shared" si="1"/>
        <v>6.1405249999999993</v>
      </c>
      <c r="N28">
        <f>J29-J26</f>
        <v>-0.44640000000000057</v>
      </c>
      <c r="O28">
        <f>K29-K26</f>
        <v>1.1877416666666667</v>
      </c>
      <c r="P28" s="1">
        <v>0.3</v>
      </c>
      <c r="Q28">
        <f>N28/J26*100</f>
        <v>-5.8139004838405155</v>
      </c>
      <c r="R28">
        <f>O28/K26*100</f>
        <v>15.586496201496217</v>
      </c>
    </row>
    <row r="29" spans="1:42" x14ac:dyDescent="0.25">
      <c r="I29" s="1">
        <v>0.3</v>
      </c>
      <c r="J29">
        <f t="shared" si="0"/>
        <v>7.2317499999999999</v>
      </c>
      <c r="K29">
        <f t="shared" si="1"/>
        <v>8.8080666666666669</v>
      </c>
      <c r="N29">
        <f>J30-J26</f>
        <v>-0.20260000000000034</v>
      </c>
      <c r="O29">
        <f>K30-K26</f>
        <v>-1.2479000000000005</v>
      </c>
      <c r="P29" s="1">
        <v>0.4</v>
      </c>
      <c r="Q29">
        <f>N29/J26*100</f>
        <v>-2.638656447191059</v>
      </c>
      <c r="R29">
        <f>O29/K26*100</f>
        <v>-16.375941970978932</v>
      </c>
    </row>
    <row r="30" spans="1:42" x14ac:dyDescent="0.25">
      <c r="I30" s="1">
        <v>0.4</v>
      </c>
      <c r="J30">
        <f t="shared" si="0"/>
        <v>7.4755500000000001</v>
      </c>
      <c r="K30">
        <f t="shared" si="1"/>
        <v>6.3724249999999998</v>
      </c>
      <c r="N30">
        <f>J31-J26</f>
        <v>0.50089999999999968</v>
      </c>
      <c r="O30">
        <f>K31-K26</f>
        <v>-2.061375</v>
      </c>
      <c r="P30" s="1">
        <v>0.5</v>
      </c>
      <c r="Q30">
        <f>N30/J26*100</f>
        <v>6.5237068825172688</v>
      </c>
      <c r="R30">
        <f>O30/K26*100</f>
        <v>-27.051011603835796</v>
      </c>
    </row>
    <row r="31" spans="1:42" x14ac:dyDescent="0.25">
      <c r="I31" s="1">
        <v>0.5</v>
      </c>
      <c r="J31">
        <f t="shared" si="0"/>
        <v>8.1790500000000002</v>
      </c>
      <c r="K31">
        <f t="shared" si="1"/>
        <v>5.5589500000000003</v>
      </c>
      <c r="N31">
        <f>J32-J26</f>
        <v>-0.79701666666666693</v>
      </c>
      <c r="O31">
        <f>K32-K26</f>
        <v>-0.6056499999999998</v>
      </c>
      <c r="P31" s="1">
        <v>0.6</v>
      </c>
      <c r="Q31">
        <f>N31/J26*100</f>
        <v>-10.380321648661029</v>
      </c>
      <c r="R31">
        <f>O31/K26*100</f>
        <v>-7.9478237476748008</v>
      </c>
    </row>
    <row r="32" spans="1:42" x14ac:dyDescent="0.25">
      <c r="I32" s="1">
        <v>0.6</v>
      </c>
      <c r="J32">
        <f t="shared" si="0"/>
        <v>6.8811333333333335</v>
      </c>
      <c r="K32">
        <f t="shared" si="1"/>
        <v>7.0146750000000004</v>
      </c>
      <c r="N32">
        <f>J33-J26</f>
        <v>-0.10727499999999957</v>
      </c>
      <c r="O32">
        <f>K33-K26</f>
        <v>-1.1151</v>
      </c>
      <c r="P32" s="1">
        <v>0.7</v>
      </c>
      <c r="Q32">
        <f>N32/J26*100</f>
        <v>-1.3971464480376075</v>
      </c>
      <c r="R32">
        <f>O32/K26*100</f>
        <v>-14.633234146837568</v>
      </c>
    </row>
    <row r="33" spans="1:18" x14ac:dyDescent="0.25">
      <c r="I33" s="1">
        <v>0.7</v>
      </c>
      <c r="J33">
        <f t="shared" si="0"/>
        <v>7.5708750000000009</v>
      </c>
      <c r="K33">
        <f t="shared" si="1"/>
        <v>6.5052250000000003</v>
      </c>
      <c r="N33">
        <f>J34-J26</f>
        <v>-0.45730000000000004</v>
      </c>
      <c r="O33">
        <f>K34-K26</f>
        <v>-2.6543750000000008</v>
      </c>
      <c r="P33" s="1">
        <v>0.8</v>
      </c>
      <c r="Q33">
        <f>N33/J26*100</f>
        <v>-5.9558617635758617</v>
      </c>
      <c r="R33">
        <f>O33/K26*100</f>
        <v>-34.832831933021239</v>
      </c>
    </row>
    <row r="34" spans="1:18" x14ac:dyDescent="0.25">
      <c r="I34" s="1">
        <v>0.8</v>
      </c>
      <c r="J34">
        <f t="shared" si="0"/>
        <v>7.2208500000000004</v>
      </c>
      <c r="K34">
        <f t="shared" si="1"/>
        <v>4.9659499999999994</v>
      </c>
      <c r="N34">
        <f>J35-J26</f>
        <v>-1.2244250000000001</v>
      </c>
      <c r="O34">
        <f>K35-K26</f>
        <v>-2.9315500000000005</v>
      </c>
      <c r="P34" s="1">
        <v>0.9</v>
      </c>
      <c r="Q34">
        <f>N34/J26*100</f>
        <v>-15.946875223849496</v>
      </c>
      <c r="R34">
        <f>O34/K26*100</f>
        <v>-38.470143989921695</v>
      </c>
    </row>
    <row r="35" spans="1:18" x14ac:dyDescent="0.25">
      <c r="I35" s="1">
        <v>0.9</v>
      </c>
      <c r="J35">
        <f t="shared" si="0"/>
        <v>6.4537250000000004</v>
      </c>
      <c r="K35">
        <f t="shared" si="1"/>
        <v>4.6887749999999997</v>
      </c>
      <c r="N35">
        <f>J36-J26</f>
        <v>-0.93575000000000053</v>
      </c>
      <c r="O35">
        <f>K36-K26</f>
        <v>-2.6725500000000002</v>
      </c>
      <c r="P35" s="1">
        <v>1</v>
      </c>
      <c r="Q35">
        <f>N35/J26*100</f>
        <v>-12.187180505720786</v>
      </c>
      <c r="R35">
        <f>O35/K26*100</f>
        <v>-35.071338820850819</v>
      </c>
    </row>
    <row r="36" spans="1:18" x14ac:dyDescent="0.25">
      <c r="I36" s="1">
        <v>1</v>
      </c>
      <c r="J36">
        <f t="shared" si="0"/>
        <v>6.7423999999999999</v>
      </c>
      <c r="K36">
        <f t="shared" si="1"/>
        <v>4.947775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10.3047</v>
      </c>
      <c r="C41">
        <f>C3</f>
        <v>15.6784</v>
      </c>
    </row>
    <row r="42" spans="1:18" x14ac:dyDescent="0.25">
      <c r="A42" s="1">
        <v>2</v>
      </c>
      <c r="B42">
        <f>F3</f>
        <v>6.7115</v>
      </c>
      <c r="C42">
        <f>G3</f>
        <v>3.9022000000000001</v>
      </c>
    </row>
    <row r="43" spans="1:18" x14ac:dyDescent="0.25">
      <c r="A43" s="1">
        <v>3</v>
      </c>
      <c r="B43">
        <f>J3</f>
        <v>7.0989000000000004</v>
      </c>
      <c r="C43">
        <f>K3</f>
        <v>3.4722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6.5975000000000001</v>
      </c>
      <c r="C46">
        <f>W3</f>
        <v>7.4284999999999997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3.8390750000000002</v>
      </c>
      <c r="C50">
        <f>AVERAGE(C41:C48)</f>
        <v>3.8101625000000001</v>
      </c>
    </row>
    <row r="51" spans="1:3" x14ac:dyDescent="0.25">
      <c r="A51" t="s">
        <v>8</v>
      </c>
      <c r="B51">
        <f>STDEV(B41:B48)</f>
        <v>4.2635412336125338</v>
      </c>
      <c r="C51">
        <f>STDEV(C41:C48)</f>
        <v>5.5050557318931839</v>
      </c>
    </row>
    <row r="52" spans="1:3" x14ac:dyDescent="0.25">
      <c r="A52" t="s">
        <v>20</v>
      </c>
      <c r="B52">
        <f>1.5*B51</f>
        <v>6.3953118504188007</v>
      </c>
      <c r="C52">
        <f>1.5*C51</f>
        <v>8.2575835978397762</v>
      </c>
    </row>
    <row r="53" spans="1:3" x14ac:dyDescent="0.25">
      <c r="A53" t="s">
        <v>9</v>
      </c>
      <c r="B53">
        <f>2*B51</f>
        <v>8.5270824672250676</v>
      </c>
      <c r="C53">
        <f>2*C51</f>
        <v>11.010111463786368</v>
      </c>
    </row>
    <row r="54" spans="1:3" x14ac:dyDescent="0.25">
      <c r="A54" t="s">
        <v>21</v>
      </c>
      <c r="B54">
        <f>B50+B52</f>
        <v>10.234386850418801</v>
      </c>
      <c r="C54">
        <f>C50+C52</f>
        <v>12.067746097839777</v>
      </c>
    </row>
    <row r="55" spans="1:3" x14ac:dyDescent="0.25">
      <c r="A55" t="s">
        <v>10</v>
      </c>
      <c r="B55">
        <f>B50+B53</f>
        <v>12.366157467225069</v>
      </c>
      <c r="C55">
        <f>C50+C53</f>
        <v>14.820273963786368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2015-05-25T02:08:11Z</dcterms:created>
  <dcterms:modified xsi:type="dcterms:W3CDTF">2015-06-16T00:56:06Z</dcterms:modified>
</cp:coreProperties>
</file>