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4513203_ad_unsw_edu_au/Documents/ALL_R_stuff/1. PROJECTS/4. DATA_ANALYSIS/HONOURS2020/RILEY_Hons_data/Amy_childadult_raw_data/Child_static/Participant 424/424/"/>
    </mc:Choice>
  </mc:AlternateContent>
  <xr:revisionPtr revIDLastSave="9" documentId="11_F13BA55CB5AB206B97A2D7090D38FF0AC79AF2C4" xr6:coauthVersionLast="45" xr6:coauthVersionMax="45" xr10:uidLastSave="{A92F648D-0EFB-C243-AF0A-9E25429C09E9}"/>
  <bookViews>
    <workbookView xWindow="0" yWindow="460" windowWidth="1444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B50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D17" i="1"/>
  <c r="AE16" i="1"/>
  <c r="AE17" i="1" s="1"/>
  <c r="AD16" i="1"/>
  <c r="AE15" i="1"/>
  <c r="AE18" i="1" s="1"/>
  <c r="AD15" i="1"/>
  <c r="AD18" i="1" s="1"/>
  <c r="AA16" i="1"/>
  <c r="AA17" i="1" s="1"/>
  <c r="Z16" i="1"/>
  <c r="Z17" i="1" s="1"/>
  <c r="AA15" i="1"/>
  <c r="Z15" i="1"/>
  <c r="W16" i="1"/>
  <c r="W17" i="1" s="1"/>
  <c r="V16" i="1"/>
  <c r="V17" i="1" s="1"/>
  <c r="W15" i="1"/>
  <c r="V15" i="1"/>
  <c r="S16" i="1"/>
  <c r="S17" i="1" s="1"/>
  <c r="S18" i="1" s="1"/>
  <c r="R16" i="1"/>
  <c r="R17" i="1" s="1"/>
  <c r="R18" i="1" s="1"/>
  <c r="S15" i="1"/>
  <c r="R15" i="1"/>
  <c r="N17" i="1"/>
  <c r="O16" i="1"/>
  <c r="O17" i="1" s="1"/>
  <c r="N16" i="1"/>
  <c r="O15" i="1"/>
  <c r="N15" i="1"/>
  <c r="K17" i="1"/>
  <c r="K16" i="1"/>
  <c r="J16" i="1"/>
  <c r="J17" i="1" s="1"/>
  <c r="K15" i="1"/>
  <c r="J15" i="1"/>
  <c r="G16" i="1"/>
  <c r="G17" i="1" s="1"/>
  <c r="F16" i="1"/>
  <c r="F17" i="1" s="1"/>
  <c r="G15" i="1"/>
  <c r="F15" i="1"/>
  <c r="C16" i="1"/>
  <c r="C17" i="1" s="1"/>
  <c r="B16" i="1"/>
  <c r="B17" i="1" s="1"/>
  <c r="B18" i="1" s="1"/>
  <c r="C15" i="1"/>
  <c r="B15" i="1"/>
  <c r="AA18" i="1" l="1"/>
  <c r="W18" i="1"/>
  <c r="O18" i="1"/>
  <c r="K18" i="1"/>
  <c r="J18" i="1"/>
  <c r="C18" i="1"/>
  <c r="V18" i="1"/>
  <c r="G18" i="1"/>
  <c r="Z18" i="1"/>
  <c r="N30" i="1"/>
  <c r="Q30" i="1" s="1"/>
  <c r="AA26" i="1" s="1"/>
  <c r="N18" i="1"/>
  <c r="N29" i="1"/>
  <c r="Q29" i="1" s="1"/>
  <c r="Z26" i="1" s="1"/>
  <c r="F18" i="1"/>
  <c r="N27" i="1"/>
  <c r="Q27" i="1" s="1"/>
  <c r="X26" i="1" s="1"/>
  <c r="N35" i="1"/>
  <c r="Q35" i="1" s="1"/>
  <c r="AF26" i="1" s="1"/>
  <c r="N31" i="1"/>
  <c r="Q31" i="1" s="1"/>
  <c r="AB26" i="1" s="1"/>
  <c r="N32" i="1"/>
  <c r="Q32" i="1" s="1"/>
  <c r="AC26" i="1" s="1"/>
  <c r="N33" i="1"/>
  <c r="Q33" i="1" s="1"/>
  <c r="AD26" i="1" s="1"/>
  <c r="N26" i="1"/>
  <c r="Q26" i="1" s="1"/>
  <c r="W26" i="1" s="1"/>
  <c r="N34" i="1"/>
  <c r="Q34" i="1" s="1"/>
  <c r="AE26" i="1" s="1"/>
  <c r="B51" i="1"/>
  <c r="B52" i="1" s="1"/>
  <c r="B54" i="1" s="1"/>
  <c r="C51" i="1"/>
  <c r="C52" i="1" s="1"/>
  <c r="O33" i="1"/>
  <c r="R33" i="1" s="1"/>
  <c r="AN26" i="1" s="1"/>
  <c r="O26" i="1"/>
  <c r="R26" i="1" s="1"/>
  <c r="AG26" i="1" s="1"/>
  <c r="O27" i="1"/>
  <c r="R27" i="1" s="1"/>
  <c r="AH26" i="1" s="1"/>
  <c r="O35" i="1"/>
  <c r="R35" i="1" s="1"/>
  <c r="AP26" i="1" s="1"/>
  <c r="O28" i="1"/>
  <c r="R28" i="1" s="1"/>
  <c r="AI26" i="1" s="1"/>
  <c r="O34" i="1"/>
  <c r="R34" i="1" s="1"/>
  <c r="AO26" i="1" s="1"/>
  <c r="B53" i="1"/>
  <c r="B55" i="1" s="1"/>
  <c r="C53" i="1"/>
  <c r="O29" i="1"/>
  <c r="R29" i="1" s="1"/>
  <c r="AJ26" i="1" s="1"/>
  <c r="O30" i="1"/>
  <c r="R30" i="1" s="1"/>
  <c r="AK26" i="1" s="1"/>
  <c r="O31" i="1"/>
  <c r="R31" i="1" s="1"/>
  <c r="AL26" i="1" s="1"/>
  <c r="C50" i="1"/>
  <c r="O32" i="1"/>
  <c r="R32" i="1" s="1"/>
  <c r="AM26" i="1" s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<sst xmlns="http://schemas.openxmlformats.org/spreadsheetml/2006/main" count="48" uniqueCount="22">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</sst>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zoomScale="80" zoomScaleNormal="80" workbookViewId="0">
      <selection activeCell="AH12" sqref="AH12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</row>
    <row r="2" spans="1:31" x14ac:dyDescent="0.2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">
      <c r="A3" s="1">
        <v>424</v>
      </c>
      <c r="B3">
        <v>13.453200000000001</v>
      </c>
      <c r="C3">
        <v>8.7925000000000004</v>
      </c>
      <c r="E3" s="1">
        <v>424</v>
      </c>
      <c r="F3">
        <v>28.088000000000001</v>
      </c>
      <c r="G3">
        <v>11.746499999999999</v>
      </c>
      <c r="I3" s="1">
        <v>424</v>
      </c>
      <c r="J3">
        <v>7.758</v>
      </c>
      <c r="K3">
        <v>6.0730000000000004</v>
      </c>
      <c r="M3" s="1">
        <v>424</v>
      </c>
      <c r="N3">
        <v>19.211600000000001</v>
      </c>
      <c r="O3">
        <v>30.242799999999999</v>
      </c>
      <c r="Q3" s="1">
        <v>424</v>
      </c>
      <c r="R3">
        <v>4.7270000000000003</v>
      </c>
      <c r="S3">
        <v>5.2636000000000003</v>
      </c>
      <c r="U3" s="1">
        <v>424</v>
      </c>
      <c r="V3">
        <v>14.463900000000001</v>
      </c>
      <c r="W3">
        <v>12.7499</v>
      </c>
      <c r="Y3" s="1">
        <v>424</v>
      </c>
      <c r="Z3">
        <v>5.2011000000000003</v>
      </c>
      <c r="AA3">
        <v>2.8384</v>
      </c>
      <c r="AC3" s="1">
        <v>424</v>
      </c>
      <c r="AD3">
        <v>9.8957999999999995</v>
      </c>
      <c r="AE3">
        <v>4.1689999999999996</v>
      </c>
    </row>
    <row r="4" spans="1:31" x14ac:dyDescent="0.2">
      <c r="A4" s="1">
        <v>0.1</v>
      </c>
      <c r="B4">
        <v>6.3617999999999997</v>
      </c>
      <c r="C4">
        <v>3.4171</v>
      </c>
      <c r="E4" s="1">
        <v>0.1</v>
      </c>
      <c r="F4">
        <v>76.409300000000002</v>
      </c>
      <c r="G4">
        <v>26.453700000000001</v>
      </c>
      <c r="I4" s="1">
        <v>0.1</v>
      </c>
      <c r="J4">
        <v>5.1855000000000002</v>
      </c>
      <c r="K4">
        <v>3.6057999999999999</v>
      </c>
      <c r="M4" s="1">
        <v>0.1</v>
      </c>
      <c r="N4">
        <v>19.958300000000001</v>
      </c>
      <c r="O4">
        <v>10.5884</v>
      </c>
      <c r="Q4" s="1">
        <v>0.1</v>
      </c>
      <c r="R4">
        <v>4.6323999999999996</v>
      </c>
      <c r="S4">
        <v>6.23</v>
      </c>
      <c r="U4" s="1">
        <v>0.1</v>
      </c>
      <c r="V4">
        <v>8.5731999999999999</v>
      </c>
      <c r="W4">
        <v>8.5860000000000003</v>
      </c>
      <c r="Y4" s="1">
        <v>0.1</v>
      </c>
      <c r="Z4">
        <v>4.9002999999999997</v>
      </c>
      <c r="AA4">
        <v>3.4094000000000002</v>
      </c>
      <c r="AC4" s="1">
        <v>0.1</v>
      </c>
      <c r="AD4">
        <v>7.9081999999999999</v>
      </c>
      <c r="AE4">
        <v>4.5068999999999999</v>
      </c>
    </row>
    <row r="5" spans="1:31" x14ac:dyDescent="0.2">
      <c r="A5" s="1">
        <v>0.2</v>
      </c>
      <c r="B5">
        <v>5.1101000000000001</v>
      </c>
      <c r="C5">
        <v>4.1158999999999999</v>
      </c>
      <c r="E5" s="1">
        <v>0.2</v>
      </c>
      <c r="F5">
        <v>15.977</v>
      </c>
      <c r="G5">
        <v>11.683199999999999</v>
      </c>
      <c r="I5" s="1">
        <v>0.2</v>
      </c>
      <c r="J5">
        <v>5.3013000000000003</v>
      </c>
      <c r="K5">
        <v>5.4218000000000002</v>
      </c>
      <c r="M5" s="1">
        <v>0.2</v>
      </c>
      <c r="N5">
        <v>10.5457</v>
      </c>
      <c r="O5">
        <v>15.61</v>
      </c>
      <c r="Q5" s="1">
        <v>0.2</v>
      </c>
      <c r="R5">
        <v>5.0902000000000003</v>
      </c>
      <c r="S5">
        <v>5.7064000000000004</v>
      </c>
      <c r="U5" s="1">
        <v>0.2</v>
      </c>
      <c r="V5">
        <v>5.6258999999999997</v>
      </c>
      <c r="W5">
        <v>4.0064000000000002</v>
      </c>
      <c r="Y5" s="1">
        <v>0.2</v>
      </c>
      <c r="Z5">
        <v>4.5327999999999999</v>
      </c>
      <c r="AA5">
        <v>2.6962000000000002</v>
      </c>
      <c r="AC5" s="1">
        <v>0.2</v>
      </c>
      <c r="AD5">
        <v>7.9339000000000004</v>
      </c>
      <c r="AE5">
        <v>3.5116000000000001</v>
      </c>
    </row>
    <row r="6" spans="1:31" x14ac:dyDescent="0.2">
      <c r="A6" s="1">
        <v>0.3</v>
      </c>
      <c r="B6">
        <v>3.3841999999999999</v>
      </c>
      <c r="C6">
        <v>2.9868000000000001</v>
      </c>
      <c r="E6" s="1">
        <v>0.3</v>
      </c>
      <c r="F6">
        <v>11.407400000000001</v>
      </c>
      <c r="G6">
        <v>6.1246</v>
      </c>
      <c r="I6" s="1">
        <v>0.3</v>
      </c>
      <c r="J6">
        <v>9.3120999999999992</v>
      </c>
      <c r="K6">
        <v>3.9434</v>
      </c>
      <c r="M6" s="1">
        <v>0.3</v>
      </c>
      <c r="N6">
        <v>7.8497000000000003</v>
      </c>
      <c r="O6">
        <v>10.9207</v>
      </c>
      <c r="Q6" s="1">
        <v>0.3</v>
      </c>
      <c r="R6">
        <v>5.4032</v>
      </c>
      <c r="S6">
        <v>5.7199</v>
      </c>
      <c r="U6" s="1">
        <v>0.3</v>
      </c>
      <c r="V6">
        <v>5.3394000000000004</v>
      </c>
      <c r="W6">
        <v>2.5773000000000001</v>
      </c>
      <c r="Y6" s="1">
        <v>0.3</v>
      </c>
      <c r="Z6">
        <v>5.6908000000000003</v>
      </c>
      <c r="AA6">
        <v>2.6036999999999999</v>
      </c>
      <c r="AC6" s="1">
        <v>0.3</v>
      </c>
      <c r="AD6">
        <v>7.8174000000000001</v>
      </c>
      <c r="AE6">
        <v>3.6099000000000001</v>
      </c>
    </row>
    <row r="7" spans="1:31" x14ac:dyDescent="0.2">
      <c r="A7" s="1">
        <v>0.4</v>
      </c>
      <c r="B7">
        <v>5.8792</v>
      </c>
      <c r="C7">
        <v>4.9579000000000004</v>
      </c>
      <c r="E7" s="1">
        <v>0.4</v>
      </c>
      <c r="F7">
        <v>13.815799999999999</v>
      </c>
      <c r="G7">
        <v>4.9175000000000004</v>
      </c>
      <c r="I7" s="1">
        <v>0.4</v>
      </c>
      <c r="J7">
        <v>7.1463000000000001</v>
      </c>
      <c r="K7">
        <v>3.7713000000000001</v>
      </c>
      <c r="M7" s="1">
        <v>0.4</v>
      </c>
      <c r="N7">
        <v>13.340400000000001</v>
      </c>
      <c r="O7">
        <v>10.279299999999999</v>
      </c>
      <c r="Q7" s="1">
        <v>0.4</v>
      </c>
      <c r="R7">
        <v>4.4701000000000004</v>
      </c>
      <c r="S7">
        <v>4.4635999999999996</v>
      </c>
      <c r="U7" s="1">
        <v>0.4</v>
      </c>
      <c r="V7">
        <v>5.1462000000000003</v>
      </c>
      <c r="W7">
        <v>5.5538999999999996</v>
      </c>
      <c r="Y7" s="1">
        <v>0.4</v>
      </c>
      <c r="Z7">
        <v>4.8567</v>
      </c>
      <c r="AA7">
        <v>2.6978</v>
      </c>
      <c r="AC7" s="1">
        <v>0.4</v>
      </c>
      <c r="AD7">
        <v>5.3478000000000003</v>
      </c>
      <c r="AE7">
        <v>2.9337</v>
      </c>
    </row>
    <row r="8" spans="1:31" x14ac:dyDescent="0.2">
      <c r="A8" s="1">
        <v>0.5</v>
      </c>
      <c r="B8">
        <v>6.1253000000000002</v>
      </c>
      <c r="C8">
        <v>3.4786999999999999</v>
      </c>
      <c r="E8" s="1">
        <v>0.5</v>
      </c>
      <c r="F8">
        <v>10.137499999999999</v>
      </c>
      <c r="G8">
        <v>4.1817000000000002</v>
      </c>
      <c r="I8" s="1">
        <v>0.5</v>
      </c>
      <c r="J8">
        <v>21.442399999999999</v>
      </c>
      <c r="K8">
        <v>3.5735999999999999</v>
      </c>
      <c r="M8" s="1">
        <v>0.5</v>
      </c>
      <c r="N8">
        <v>17.146999999999998</v>
      </c>
      <c r="O8">
        <v>24.302</v>
      </c>
      <c r="Q8" s="1">
        <v>0.5</v>
      </c>
      <c r="R8">
        <v>4.1540999999999997</v>
      </c>
      <c r="S8">
        <v>3.1934</v>
      </c>
      <c r="U8" s="1">
        <v>0.5</v>
      </c>
      <c r="V8">
        <v>3.5588000000000002</v>
      </c>
      <c r="W8">
        <v>3.7776999999999998</v>
      </c>
      <c r="Y8" s="1">
        <v>0.5</v>
      </c>
      <c r="Z8">
        <v>5.7260999999999997</v>
      </c>
      <c r="AA8">
        <v>2.6850999999999998</v>
      </c>
      <c r="AC8" s="1">
        <v>0.5</v>
      </c>
      <c r="AD8">
        <v>5.3390000000000004</v>
      </c>
      <c r="AE8">
        <v>3.1334</v>
      </c>
    </row>
    <row r="9" spans="1:31" x14ac:dyDescent="0.2">
      <c r="A9" s="1">
        <v>0.6</v>
      </c>
      <c r="B9">
        <v>4.1189</v>
      </c>
      <c r="C9">
        <v>4.7287999999999997</v>
      </c>
      <c r="E9" s="1">
        <v>0.6</v>
      </c>
      <c r="F9">
        <v>8.2445000000000004</v>
      </c>
      <c r="G9">
        <v>3.5695000000000001</v>
      </c>
      <c r="I9" s="1">
        <v>0.6</v>
      </c>
      <c r="J9">
        <v>9.1430000000000007</v>
      </c>
      <c r="K9">
        <v>2.5928</v>
      </c>
      <c r="M9" s="1">
        <v>0.6</v>
      </c>
      <c r="N9">
        <v>15.928699999999999</v>
      </c>
      <c r="O9">
        <v>16.4788</v>
      </c>
      <c r="Q9" s="1">
        <v>0.6</v>
      </c>
      <c r="R9">
        <v>5.4089</v>
      </c>
      <c r="S9">
        <v>3.3976999999999999</v>
      </c>
      <c r="U9" s="1">
        <v>0.6</v>
      </c>
      <c r="V9">
        <v>5.7039999999999997</v>
      </c>
      <c r="W9">
        <v>2.7204000000000002</v>
      </c>
      <c r="Y9" s="1">
        <v>0.6</v>
      </c>
      <c r="Z9">
        <v>5.3170000000000002</v>
      </c>
      <c r="AA9">
        <v>2.802</v>
      </c>
      <c r="AC9" s="1">
        <v>0.6</v>
      </c>
      <c r="AD9">
        <v>5.8658000000000001</v>
      </c>
      <c r="AE9">
        <v>2.8405999999999998</v>
      </c>
    </row>
    <row r="10" spans="1:31" x14ac:dyDescent="0.2">
      <c r="A10" s="1">
        <v>0.7</v>
      </c>
      <c r="B10">
        <v>4.5998999999999999</v>
      </c>
      <c r="C10">
        <v>6.3634000000000004</v>
      </c>
      <c r="E10" s="1">
        <v>0.7</v>
      </c>
      <c r="F10">
        <v>12.274100000000001</v>
      </c>
      <c r="G10">
        <v>8.7134999999999998</v>
      </c>
      <c r="I10" s="1">
        <v>0.7</v>
      </c>
      <c r="J10">
        <v>11.063700000000001</v>
      </c>
      <c r="K10">
        <v>3.1659999999999999</v>
      </c>
      <c r="M10" s="1">
        <v>0.7</v>
      </c>
      <c r="N10">
        <v>11.456799999999999</v>
      </c>
      <c r="O10">
        <v>22.122399999999999</v>
      </c>
      <c r="Q10" s="1">
        <v>0.7</v>
      </c>
      <c r="R10">
        <v>5.3156999999999996</v>
      </c>
      <c r="S10">
        <v>4.6100000000000003</v>
      </c>
      <c r="U10" s="1">
        <v>0.7</v>
      </c>
      <c r="V10">
        <v>4.1809000000000003</v>
      </c>
      <c r="W10">
        <v>3.9197000000000002</v>
      </c>
      <c r="Y10" s="1">
        <v>0.7</v>
      </c>
      <c r="Z10">
        <v>5.6348000000000003</v>
      </c>
      <c r="AA10">
        <v>2.5808</v>
      </c>
      <c r="AC10" s="1">
        <v>0.7</v>
      </c>
      <c r="AD10">
        <v>5.7210999999999999</v>
      </c>
      <c r="AE10">
        <v>2.5642999999999998</v>
      </c>
    </row>
    <row r="11" spans="1:31" x14ac:dyDescent="0.2">
      <c r="A11" s="1">
        <v>0.8</v>
      </c>
      <c r="B11">
        <v>3.0122</v>
      </c>
      <c r="C11">
        <v>4.0891999999999999</v>
      </c>
      <c r="E11" s="1">
        <v>0.8</v>
      </c>
      <c r="F11">
        <v>26.1036</v>
      </c>
      <c r="G11">
        <v>6.2267999999999999</v>
      </c>
      <c r="I11" s="1">
        <v>0.8</v>
      </c>
      <c r="J11">
        <v>18.7639</v>
      </c>
      <c r="K11">
        <v>3.7452000000000001</v>
      </c>
      <c r="M11" s="1">
        <v>0.8</v>
      </c>
      <c r="N11">
        <v>8.4469999999999992</v>
      </c>
      <c r="O11">
        <v>8.9596999999999998</v>
      </c>
      <c r="Q11" s="1">
        <v>0.8</v>
      </c>
      <c r="R11">
        <v>3.8666</v>
      </c>
      <c r="S11">
        <v>3.9977999999999998</v>
      </c>
      <c r="U11" s="1">
        <v>0.8</v>
      </c>
      <c r="V11">
        <v>6.1623000000000001</v>
      </c>
      <c r="W11">
        <v>2.7452000000000001</v>
      </c>
      <c r="Y11" s="1">
        <v>0.8</v>
      </c>
      <c r="Z11">
        <v>7.8044000000000002</v>
      </c>
      <c r="AA11">
        <v>3.069</v>
      </c>
      <c r="AC11" s="1">
        <v>0.8</v>
      </c>
      <c r="AD11">
        <v>4.9744999999999999</v>
      </c>
      <c r="AE11">
        <v>3.0438999999999998</v>
      </c>
    </row>
    <row r="12" spans="1:31" x14ac:dyDescent="0.2">
      <c r="A12" s="1">
        <v>0.9</v>
      </c>
      <c r="B12">
        <v>8.9169999999999998</v>
      </c>
      <c r="C12">
        <v>4.5243000000000002</v>
      </c>
      <c r="E12" s="1">
        <v>0.9</v>
      </c>
      <c r="F12">
        <v>10.9023</v>
      </c>
      <c r="G12">
        <v>6.2022000000000004</v>
      </c>
      <c r="I12" s="1">
        <v>0.9</v>
      </c>
      <c r="J12">
        <v>5.0190000000000001</v>
      </c>
      <c r="K12">
        <v>3.0895999999999999</v>
      </c>
      <c r="M12" s="1">
        <v>0.9</v>
      </c>
      <c r="N12">
        <v>6.1910999999999996</v>
      </c>
      <c r="O12">
        <v>14.1219</v>
      </c>
      <c r="Q12" s="1">
        <v>0.9</v>
      </c>
      <c r="R12">
        <v>3.9925000000000002</v>
      </c>
      <c r="S12">
        <v>5.2064000000000004</v>
      </c>
      <c r="U12" s="1">
        <v>0.9</v>
      </c>
      <c r="V12">
        <v>7.2502000000000004</v>
      </c>
      <c r="W12">
        <v>3.3353999999999999</v>
      </c>
      <c r="Y12" s="1">
        <v>0.9</v>
      </c>
      <c r="Z12">
        <v>11.4734</v>
      </c>
      <c r="AA12">
        <v>3.8649</v>
      </c>
      <c r="AC12" s="1">
        <v>0.9</v>
      </c>
      <c r="AD12">
        <v>5.8052999999999999</v>
      </c>
      <c r="AE12">
        <v>2.5670000000000002</v>
      </c>
    </row>
    <row r="13" spans="1:31" x14ac:dyDescent="0.2">
      <c r="A13" s="1">
        <v>1</v>
      </c>
      <c r="B13">
        <v>6.3358999999999996</v>
      </c>
      <c r="C13">
        <v>9.3770000000000007</v>
      </c>
      <c r="E13" s="1">
        <v>1</v>
      </c>
      <c r="F13">
        <v>6.7984</v>
      </c>
      <c r="G13">
        <v>3.1686999999999999</v>
      </c>
      <c r="I13" s="1">
        <v>1</v>
      </c>
      <c r="J13">
        <v>7.4021999999999997</v>
      </c>
      <c r="K13">
        <v>3.2515000000000001</v>
      </c>
      <c r="M13" s="1">
        <v>1</v>
      </c>
      <c r="N13">
        <v>4.2632000000000003</v>
      </c>
      <c r="O13">
        <v>11.181699999999999</v>
      </c>
      <c r="Q13" s="1">
        <v>1</v>
      </c>
      <c r="R13">
        <v>3.8344</v>
      </c>
      <c r="S13">
        <v>4.5224000000000002</v>
      </c>
      <c r="U13" s="1">
        <v>1</v>
      </c>
      <c r="V13">
        <v>8.8219999999999992</v>
      </c>
      <c r="W13">
        <v>4.4324000000000003</v>
      </c>
      <c r="Y13" s="1">
        <v>1</v>
      </c>
      <c r="Z13">
        <v>5.3167</v>
      </c>
      <c r="AA13">
        <v>2.2888000000000002</v>
      </c>
      <c r="AC13" s="1">
        <v>1</v>
      </c>
      <c r="AD13">
        <v>4.2663000000000002</v>
      </c>
      <c r="AE13">
        <v>2.7635000000000001</v>
      </c>
    </row>
    <row r="15" spans="1:31" x14ac:dyDescent="0.2">
      <c r="A15" t="s">
        <v>7</v>
      </c>
      <c r="B15">
        <f>AVERAGE(B4:B13)</f>
        <v>5.3844500000000002</v>
      </c>
      <c r="C15">
        <f>AVERAGE(C4:C13)</f>
        <v>4.8039100000000001</v>
      </c>
      <c r="F15">
        <f>AVERAGE(F4:F13)</f>
        <v>19.206989999999998</v>
      </c>
      <c r="G15">
        <f>AVERAGE(G4:G13)</f>
        <v>8.1241400000000006</v>
      </c>
      <c r="J15">
        <f>AVERAGE(J4:J13)</f>
        <v>9.9779400000000003</v>
      </c>
      <c r="K15">
        <f>AVERAGE(K4:K13)</f>
        <v>3.6161000000000003</v>
      </c>
      <c r="N15">
        <f>AVERAGE(N4:N13)</f>
        <v>11.512790000000001</v>
      </c>
      <c r="O15">
        <f>AVERAGE(O4:O13)</f>
        <v>14.456490000000002</v>
      </c>
      <c r="R15">
        <f>AVERAGE(R4:R13)</f>
        <v>4.6168099999999992</v>
      </c>
      <c r="S15">
        <f>AVERAGE(S4:S13)</f>
        <v>4.7047600000000003</v>
      </c>
      <c r="V15">
        <f>AVERAGE(V4:V13)</f>
        <v>6.0362899999999993</v>
      </c>
      <c r="W15">
        <f>AVERAGE(W4:W13)</f>
        <v>4.1654400000000003</v>
      </c>
      <c r="Z15">
        <f>AVERAGE(Z4:Z13)</f>
        <v>6.1252999999999993</v>
      </c>
      <c r="AA15">
        <f>AVERAGE(AA4:AA13)</f>
        <v>2.8697699999999999</v>
      </c>
      <c r="AD15">
        <f>AVERAGE(AD4:AD13)</f>
        <v>6.0979299999999999</v>
      </c>
      <c r="AE15">
        <f>AVERAGE(AE4:AE13)</f>
        <v>3.1474799999999998</v>
      </c>
    </row>
    <row r="16" spans="1:31" x14ac:dyDescent="0.2">
      <c r="A16" t="s">
        <v>8</v>
      </c>
      <c r="B16">
        <f>STDEV(B4:B13)</f>
        <v>1.7337816556430747</v>
      </c>
      <c r="C16">
        <f>STDEV(C4:C13)</f>
        <v>1.868397346777297</v>
      </c>
      <c r="F16">
        <f>STDEV(F4:F13)</f>
        <v>20.799136331986379</v>
      </c>
      <c r="G16">
        <f>STDEV(G4:G13)</f>
        <v>6.9234339593393512</v>
      </c>
      <c r="J16">
        <f>STDEV(J4:J13)</f>
        <v>5.7254638735312176</v>
      </c>
      <c r="K16">
        <f>STDEV(K4:K13)</f>
        <v>0.75057106259167494</v>
      </c>
      <c r="N16">
        <f>STDEV(N4:N13)</f>
        <v>5.0612253146292963</v>
      </c>
      <c r="O16">
        <f>STDEV(O4:O13)</f>
        <v>5.2396386021365933</v>
      </c>
      <c r="R16">
        <f>STDEV(R4:R13)</f>
        <v>0.64626894719699779</v>
      </c>
      <c r="S16">
        <f>STDEV(S4:S13)</f>
        <v>1.0113023376924548</v>
      </c>
      <c r="V16">
        <f>STDEV(V4:V13)</f>
        <v>1.7263554992784349</v>
      </c>
      <c r="W16">
        <f>STDEV(W4:W13)</f>
        <v>1.7979259972411421</v>
      </c>
      <c r="Z16">
        <f>STDEV(Z4:Z13)</f>
        <v>2.080691701761169</v>
      </c>
      <c r="AA16">
        <f>STDEV(AA4:AA13)</f>
        <v>0.46084414104264748</v>
      </c>
      <c r="AD16">
        <f>STDEV(AD4:AD13)</f>
        <v>1.3183150475343703</v>
      </c>
      <c r="AE16">
        <f>STDEV(AE4:AE13)</f>
        <v>0.59345871671451944</v>
      </c>
    </row>
    <row r="17" spans="1:42" x14ac:dyDescent="0.2">
      <c r="A17" t="s">
        <v>9</v>
      </c>
      <c r="B17">
        <f>2*B16</f>
        <v>3.4675633112861495</v>
      </c>
      <c r="C17">
        <f>2*C16</f>
        <v>3.7367946935545939</v>
      </c>
      <c r="F17">
        <f>2*F16</f>
        <v>41.598272663972757</v>
      </c>
      <c r="G17">
        <f>2*G16</f>
        <v>13.846867918678702</v>
      </c>
      <c r="J17">
        <f>2*J16</f>
        <v>11.450927747062435</v>
      </c>
      <c r="K17">
        <f>2*K16</f>
        <v>1.5011421251833499</v>
      </c>
      <c r="N17">
        <f>2*N16</f>
        <v>10.122450629258593</v>
      </c>
      <c r="O17">
        <f>2*O16</f>
        <v>10.479277204273187</v>
      </c>
      <c r="R17">
        <f>2*R16</f>
        <v>1.2925378943939956</v>
      </c>
      <c r="S17">
        <f>2*S16</f>
        <v>2.0226046753849096</v>
      </c>
      <c r="V17">
        <f>2*V16</f>
        <v>3.4527109985568698</v>
      </c>
      <c r="W17">
        <f>2*W16</f>
        <v>3.5958519944822842</v>
      </c>
      <c r="Z17">
        <f>2*Z16</f>
        <v>4.161383403522338</v>
      </c>
      <c r="AA17">
        <f>2*AA16</f>
        <v>0.92168828208529496</v>
      </c>
      <c r="AD17">
        <f>2*AD16</f>
        <v>2.6366300950687407</v>
      </c>
      <c r="AE17">
        <f>2*AE16</f>
        <v>1.1869174334290389</v>
      </c>
    </row>
    <row r="18" spans="1:42" x14ac:dyDescent="0.2">
      <c r="A18" t="s">
        <v>10</v>
      </c>
      <c r="B18">
        <f>B15+B17</f>
        <v>8.8520133112861501</v>
      </c>
      <c r="C18">
        <f>C15+C17</f>
        <v>8.5407046935545949</v>
      </c>
      <c r="F18">
        <f>F15+F17</f>
        <v>60.805262663972755</v>
      </c>
      <c r="G18">
        <f>G15+G17</f>
        <v>21.971007918678701</v>
      </c>
      <c r="J18">
        <f>J15+J17</f>
        <v>21.428867747062434</v>
      </c>
      <c r="K18">
        <f>K15+K17</f>
        <v>5.11724212518335</v>
      </c>
      <c r="N18">
        <f>N15+N17</f>
        <v>21.635240629258593</v>
      </c>
      <c r="O18">
        <f>O15+O17</f>
        <v>24.935767204273191</v>
      </c>
      <c r="R18">
        <f>R15+R17</f>
        <v>5.9093478943939948</v>
      </c>
      <c r="S18">
        <f>S15+S17</f>
        <v>6.7273646753849103</v>
      </c>
      <c r="V18">
        <f>V15+V17</f>
        <v>9.4890009985568682</v>
      </c>
      <c r="W18">
        <f>W15+W17</f>
        <v>7.7612919944822849</v>
      </c>
      <c r="Z18">
        <f>Z15+Z17</f>
        <v>10.286683403522337</v>
      </c>
      <c r="AA18">
        <f>AA15+AA17</f>
        <v>3.7914582820852951</v>
      </c>
      <c r="AD18">
        <f>AD15+AD17</f>
        <v>8.7345600950687405</v>
      </c>
      <c r="AE18">
        <f>AE15+AE17</f>
        <v>4.3343974334290385</v>
      </c>
    </row>
    <row r="24" spans="1:42" x14ac:dyDescent="0.2">
      <c r="J24" t="s">
        <v>12</v>
      </c>
      <c r="N24" t="s">
        <v>13</v>
      </c>
      <c r="Q24" t="s">
        <v>14</v>
      </c>
      <c r="U24" t="s">
        <v>15</v>
      </c>
    </row>
    <row r="25" spans="1:42" x14ac:dyDescent="0.2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">
      <c r="I26" s="1" t="s">
        <v>11</v>
      </c>
      <c r="J26">
        <f t="shared" ref="J26:J36" si="0">AVERAGE(B3,F3,J3,N3,R3,V3,Z3,AD3)</f>
        <v>12.849824999999999</v>
      </c>
      <c r="K26">
        <f t="shared" ref="K26:K36" si="1">AVERAGE(C3,G3,K3,O3,S3,W3,AA3,AE3)</f>
        <v>10.234462499999998</v>
      </c>
      <c r="N26">
        <f>J27-J26</f>
        <v>3.8913000000000046</v>
      </c>
      <c r="O26">
        <f>K27-K26</f>
        <v>-1.8847999999999985</v>
      </c>
      <c r="P26" s="1">
        <v>0.1</v>
      </c>
      <c r="Q26">
        <f>N26/J26*100</f>
        <v>30.282902685445173</v>
      </c>
      <c r="R26">
        <f>O26/K26*100</f>
        <v>-18.416208960656203</v>
      </c>
      <c r="U26">
        <f>J26</f>
        <v>12.849824999999999</v>
      </c>
      <c r="V26">
        <f>K26</f>
        <v>10.234462499999998</v>
      </c>
      <c r="W26">
        <f>Q26</f>
        <v>30.282902685445173</v>
      </c>
      <c r="X26">
        <f>Q27</f>
        <v>-41.519728867902863</v>
      </c>
      <c r="Y26">
        <f>Q28</f>
        <v>-45.325909107711581</v>
      </c>
      <c r="Z26">
        <f>Q29</f>
        <v>-41.631014430157599</v>
      </c>
      <c r="AA26">
        <f>Q30</f>
        <v>-28.374316381740616</v>
      </c>
      <c r="AB26">
        <f>Q31</f>
        <v>-41.895317640512609</v>
      </c>
      <c r="AC26">
        <f>Q32</f>
        <v>-41.393170724114917</v>
      </c>
      <c r="AD26">
        <f>Q33</f>
        <v>-23.019866029303891</v>
      </c>
      <c r="AE26">
        <f>Q34</f>
        <v>-42.070417301402941</v>
      </c>
      <c r="AF26">
        <f>Q35</f>
        <v>-54.241497452299939</v>
      </c>
      <c r="AG26">
        <f>R26</f>
        <v>-18.416208960656203</v>
      </c>
      <c r="AH26">
        <f>R27</f>
        <v>-35.571237864225878</v>
      </c>
      <c r="AI26">
        <f>R28</f>
        <v>-52.994233942427336</v>
      </c>
      <c r="AJ26">
        <f>R29</f>
        <v>-51.664535387178354</v>
      </c>
      <c r="AK26">
        <f>R30</f>
        <v>-40.976871037438443</v>
      </c>
      <c r="AL26">
        <f>R31</f>
        <v>-52.207309372622149</v>
      </c>
      <c r="AM26">
        <f>R32</f>
        <v>-33.997388724615476</v>
      </c>
      <c r="AN26">
        <f>R33</f>
        <v>-56.181382266044743</v>
      </c>
      <c r="AO26">
        <f>R34</f>
        <v>-47.589211451016581</v>
      </c>
      <c r="AP26">
        <f>R35</f>
        <v>-49.941191342486214</v>
      </c>
    </row>
    <row r="27" spans="1:42" x14ac:dyDescent="0.2">
      <c r="I27" s="1">
        <v>0.1</v>
      </c>
      <c r="J27">
        <f t="shared" si="0"/>
        <v>16.741125000000004</v>
      </c>
      <c r="K27">
        <f t="shared" si="1"/>
        <v>8.3496624999999991</v>
      </c>
      <c r="N27">
        <f>J28-J26</f>
        <v>-5.3352124999999981</v>
      </c>
      <c r="O27">
        <f>K28-K26</f>
        <v>-3.6405249999999976</v>
      </c>
      <c r="P27" s="1">
        <v>0.2</v>
      </c>
      <c r="Q27">
        <f>N27/J26*100</f>
        <v>-41.519728867902863</v>
      </c>
      <c r="R27">
        <f>O27/K26*100</f>
        <v>-35.571237864225878</v>
      </c>
    </row>
    <row r="28" spans="1:42" x14ac:dyDescent="0.2">
      <c r="I28" s="1">
        <v>0.2</v>
      </c>
      <c r="J28">
        <f t="shared" si="0"/>
        <v>7.514612500000001</v>
      </c>
      <c r="K28">
        <f t="shared" si="1"/>
        <v>6.5939375</v>
      </c>
      <c r="N28">
        <f>J29-J26</f>
        <v>-5.8242999999999991</v>
      </c>
      <c r="O28">
        <f>K29-K26</f>
        <v>-5.4236749999999967</v>
      </c>
      <c r="P28" s="1">
        <v>0.3</v>
      </c>
      <c r="Q28">
        <f>N28/J26*100</f>
        <v>-45.325909107711581</v>
      </c>
      <c r="R28">
        <f>O28/K26*100</f>
        <v>-52.994233942427336</v>
      </c>
    </row>
    <row r="29" spans="1:42" x14ac:dyDescent="0.2">
      <c r="I29" s="1">
        <v>0.3</v>
      </c>
      <c r="J29">
        <f t="shared" si="0"/>
        <v>7.025525</v>
      </c>
      <c r="K29">
        <f t="shared" si="1"/>
        <v>4.8107875000000009</v>
      </c>
      <c r="N29">
        <f>J30-J26</f>
        <v>-5.3495124999999986</v>
      </c>
      <c r="O29">
        <f>K30-K26</f>
        <v>-5.2875874999999972</v>
      </c>
      <c r="P29" s="1">
        <v>0.4</v>
      </c>
      <c r="Q29">
        <f>N29/J26*100</f>
        <v>-41.631014430157599</v>
      </c>
      <c r="R29">
        <f>O29/K26*100</f>
        <v>-51.664535387178354</v>
      </c>
    </row>
    <row r="30" spans="1:42" x14ac:dyDescent="0.2">
      <c r="I30" s="1">
        <v>0.4</v>
      </c>
      <c r="J30">
        <f t="shared" si="0"/>
        <v>7.5003125000000006</v>
      </c>
      <c r="K30">
        <f t="shared" si="1"/>
        <v>4.9468750000000004</v>
      </c>
      <c r="N30">
        <f>J31-J26</f>
        <v>-3.6460500000000007</v>
      </c>
      <c r="O30">
        <f>K31-K26</f>
        <v>-4.1937624999999974</v>
      </c>
      <c r="P30" s="1">
        <v>0.5</v>
      </c>
      <c r="Q30">
        <f>N30/J26*100</f>
        <v>-28.374316381740616</v>
      </c>
      <c r="R30">
        <f>O30/K26*100</f>
        <v>-40.976871037438443</v>
      </c>
    </row>
    <row r="31" spans="1:42" x14ac:dyDescent="0.2">
      <c r="I31" s="1">
        <v>0.5</v>
      </c>
      <c r="J31">
        <f t="shared" si="0"/>
        <v>9.2037749999999985</v>
      </c>
      <c r="K31">
        <f t="shared" si="1"/>
        <v>6.0407000000000002</v>
      </c>
      <c r="N31">
        <f>J32-J26</f>
        <v>-5.3834749999999989</v>
      </c>
      <c r="O31">
        <f>K32-K26</f>
        <v>-5.3431374999999974</v>
      </c>
      <c r="P31" s="1">
        <v>0.6</v>
      </c>
      <c r="Q31">
        <f>N31/J26*100</f>
        <v>-41.895317640512609</v>
      </c>
      <c r="R31">
        <f>O31/K26*100</f>
        <v>-52.207309372622149</v>
      </c>
    </row>
    <row r="32" spans="1:42" x14ac:dyDescent="0.2">
      <c r="I32" s="1">
        <v>0.6</v>
      </c>
      <c r="J32">
        <f t="shared" si="0"/>
        <v>7.4663500000000003</v>
      </c>
      <c r="K32">
        <f t="shared" si="1"/>
        <v>4.8913250000000001</v>
      </c>
      <c r="N32">
        <f>J33-J26</f>
        <v>-5.3189499999999992</v>
      </c>
      <c r="O32">
        <f>K33-K26</f>
        <v>-3.4794499999999982</v>
      </c>
      <c r="P32" s="1">
        <v>0.7</v>
      </c>
      <c r="Q32">
        <f>N32/J26*100</f>
        <v>-41.393170724114917</v>
      </c>
      <c r="R32">
        <f>O32/K26*100</f>
        <v>-33.997388724615476</v>
      </c>
    </row>
    <row r="33" spans="1:18" x14ac:dyDescent="0.2">
      <c r="I33" s="1">
        <v>0.7</v>
      </c>
      <c r="J33">
        <f t="shared" si="0"/>
        <v>7.530875</v>
      </c>
      <c r="K33">
        <f t="shared" si="1"/>
        <v>6.7550124999999994</v>
      </c>
      <c r="N33">
        <f>J34-J26</f>
        <v>-2.9580124999999988</v>
      </c>
      <c r="O33">
        <f>K34-K26</f>
        <v>-5.7498624999999981</v>
      </c>
      <c r="P33" s="1">
        <v>0.8</v>
      </c>
      <c r="Q33">
        <f>N33/J26*100</f>
        <v>-23.019866029303891</v>
      </c>
      <c r="R33">
        <f>O33/K26*100</f>
        <v>-56.181382266044743</v>
      </c>
    </row>
    <row r="34" spans="1:18" x14ac:dyDescent="0.2">
      <c r="I34" s="1">
        <v>0.8</v>
      </c>
      <c r="J34">
        <f t="shared" si="0"/>
        <v>9.8918125000000003</v>
      </c>
      <c r="K34">
        <f t="shared" si="1"/>
        <v>4.4845999999999995</v>
      </c>
      <c r="N34">
        <f>J35-J26</f>
        <v>-5.4059749999999998</v>
      </c>
      <c r="O34">
        <f>K35-K26</f>
        <v>-4.8704999999999972</v>
      </c>
      <c r="P34" s="1">
        <v>0.9</v>
      </c>
      <c r="Q34">
        <f>N34/J26*100</f>
        <v>-42.070417301402941</v>
      </c>
      <c r="R34">
        <f>O34/K26*100</f>
        <v>-47.589211451016581</v>
      </c>
    </row>
    <row r="35" spans="1:18" x14ac:dyDescent="0.2">
      <c r="I35" s="1">
        <v>0.9</v>
      </c>
      <c r="J35">
        <f t="shared" si="0"/>
        <v>7.4438499999999994</v>
      </c>
      <c r="K35">
        <f t="shared" si="1"/>
        <v>5.3639625000000004</v>
      </c>
      <c r="N35">
        <f>J36-J26</f>
        <v>-6.9699374999999995</v>
      </c>
      <c r="O35">
        <f>K36-K26</f>
        <v>-5.111212499999997</v>
      </c>
      <c r="P35" s="1">
        <v>1</v>
      </c>
      <c r="Q35">
        <f>N35/J26*100</f>
        <v>-54.241497452299939</v>
      </c>
      <c r="R35">
        <f>O35/K26*100</f>
        <v>-49.941191342486214</v>
      </c>
    </row>
    <row r="36" spans="1:18" x14ac:dyDescent="0.2">
      <c r="I36" s="1">
        <v>1</v>
      </c>
      <c r="J36">
        <f t="shared" si="0"/>
        <v>5.8798874999999997</v>
      </c>
      <c r="K36">
        <f t="shared" si="1"/>
        <v>5.1232500000000005</v>
      </c>
    </row>
    <row r="39" spans="1:18" x14ac:dyDescent="0.2">
      <c r="B39" s="1" t="s">
        <v>5</v>
      </c>
      <c r="C39" s="1" t="s">
        <v>6</v>
      </c>
    </row>
    <row r="40" spans="1:18" x14ac:dyDescent="0.2">
      <c r="A40" s="1" t="s">
        <v>18</v>
      </c>
    </row>
    <row r="41" spans="1:18" x14ac:dyDescent="0.2">
      <c r="A41" s="1">
        <v>1</v>
      </c>
      <c r="B41">
        <f>B3</f>
        <v>13.453200000000001</v>
      </c>
      <c r="C41">
        <f>C3</f>
        <v>8.7925000000000004</v>
      </c>
    </row>
    <row r="42" spans="1:18" x14ac:dyDescent="0.2">
      <c r="A42" s="1">
        <v>2</v>
      </c>
      <c r="B42">
        <f>F3</f>
        <v>28.088000000000001</v>
      </c>
      <c r="C42">
        <f>G3</f>
        <v>11.746499999999999</v>
      </c>
    </row>
    <row r="43" spans="1:18" x14ac:dyDescent="0.2">
      <c r="A43" s="1">
        <v>3</v>
      </c>
      <c r="B43">
        <f>J3</f>
        <v>7.758</v>
      </c>
      <c r="C43">
        <f>K3</f>
        <v>6.0730000000000004</v>
      </c>
    </row>
    <row r="44" spans="1:18" x14ac:dyDescent="0.2">
      <c r="A44" s="1">
        <v>4</v>
      </c>
      <c r="B44">
        <f>N3</f>
        <v>19.211600000000001</v>
      </c>
      <c r="C44">
        <f>O3</f>
        <v>30.242799999999999</v>
      </c>
    </row>
    <row r="45" spans="1:18" x14ac:dyDescent="0.2">
      <c r="A45" s="1">
        <v>5</v>
      </c>
      <c r="B45">
        <f>R3</f>
        <v>4.7270000000000003</v>
      </c>
      <c r="C45">
        <f>S3</f>
        <v>5.2636000000000003</v>
      </c>
    </row>
    <row r="46" spans="1:18" x14ac:dyDescent="0.2">
      <c r="A46" s="1">
        <v>6</v>
      </c>
      <c r="B46">
        <f>V3</f>
        <v>14.463900000000001</v>
      </c>
      <c r="C46">
        <f>W3</f>
        <v>12.7499</v>
      </c>
    </row>
    <row r="47" spans="1:18" x14ac:dyDescent="0.2">
      <c r="A47" s="1">
        <v>7</v>
      </c>
      <c r="B47">
        <f>Z3</f>
        <v>5.2011000000000003</v>
      </c>
      <c r="C47">
        <f>AA3</f>
        <v>2.8384</v>
      </c>
    </row>
    <row r="48" spans="1:18" x14ac:dyDescent="0.2">
      <c r="A48" s="1">
        <v>8</v>
      </c>
      <c r="B48">
        <f>AD3</f>
        <v>9.8957999999999995</v>
      </c>
      <c r="C48">
        <f>AE3</f>
        <v>4.1689999999999996</v>
      </c>
    </row>
    <row r="50" spans="1:3" x14ac:dyDescent="0.2">
      <c r="A50" t="s">
        <v>19</v>
      </c>
      <c r="B50">
        <f>AVERAGE(B41:B48)</f>
        <v>12.849824999999999</v>
      </c>
      <c r="C50">
        <f>AVERAGE(C41:C48)</f>
        <v>10.234462499999998</v>
      </c>
    </row>
    <row r="51" spans="1:3" x14ac:dyDescent="0.2">
      <c r="A51" t="s">
        <v>8</v>
      </c>
      <c r="B51">
        <f>STDEV(B41:B48)</f>
        <v>7.8810775515516553</v>
      </c>
      <c r="C51">
        <f>STDEV(C41:C48)</f>
        <v>8.8199880835581155</v>
      </c>
    </row>
    <row r="52" spans="1:3" x14ac:dyDescent="0.2">
      <c r="A52" t="s">
        <v>20</v>
      </c>
      <c r="B52">
        <f>1.5*B51</f>
        <v>11.821616327327483</v>
      </c>
      <c r="C52">
        <f>1.5*C51</f>
        <v>13.229982125337173</v>
      </c>
    </row>
    <row r="53" spans="1:3" x14ac:dyDescent="0.2">
      <c r="A53" t="s">
        <v>9</v>
      </c>
      <c r="B53">
        <f>2*B51</f>
        <v>15.762155103103311</v>
      </c>
      <c r="C53">
        <f>2*C51</f>
        <v>17.639976167116231</v>
      </c>
    </row>
    <row r="54" spans="1:3" x14ac:dyDescent="0.2">
      <c r="A54" t="s">
        <v>21</v>
      </c>
      <c r="B54">
        <f>B50+B52</f>
        <v>24.671441327327482</v>
      </c>
      <c r="C54">
        <f>C50+C52</f>
        <v>23.464444625337173</v>
      </c>
    </row>
    <row r="55" spans="1:3" x14ac:dyDescent="0.2">
      <c r="A55" t="s">
        <v>10</v>
      </c>
      <c r="B55">
        <f>B50+B53</f>
        <v>28.61198010310331</v>
      </c>
      <c r="C55">
        <f>C50+C53</f>
        <v>27.87443866711623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Riley Ferguson</cp:lastModifiedBy>
  <dcterms:created xsi:type="dcterms:W3CDTF">2015-05-25T02:39:16Z</dcterms:created>
  <dcterms:modified xsi:type="dcterms:W3CDTF">2020-06-25T06:13:45Z</dcterms:modified>
</cp:coreProperties>
</file>