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0" i="1" s="1"/>
  <c r="C44" i="1"/>
  <c r="B44" i="1"/>
  <c r="C43" i="1"/>
  <c r="B43" i="1"/>
  <c r="C42" i="1"/>
  <c r="C51" i="1" s="1"/>
  <c r="B42" i="1"/>
  <c r="C41" i="1"/>
  <c r="B41" i="1"/>
  <c r="K36" i="1"/>
  <c r="O35" i="1" s="1"/>
  <c r="R35" i="1" s="1"/>
  <c r="AP26" i="1" s="1"/>
  <c r="K35" i="1"/>
  <c r="K34" i="1"/>
  <c r="K33" i="1"/>
  <c r="K32" i="1"/>
  <c r="K31" i="1"/>
  <c r="K30" i="1"/>
  <c r="K29" i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J34" i="1"/>
  <c r="N33" i="1" s="1"/>
  <c r="Q33" i="1" s="1"/>
  <c r="AD26" i="1" s="1"/>
  <c r="J33" i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E18" i="1" s="1"/>
  <c r="AD16" i="1"/>
  <c r="AD17" i="1" s="1"/>
  <c r="AD18" i="1" s="1"/>
  <c r="AE15" i="1"/>
  <c r="AD15" i="1"/>
  <c r="AA16" i="1"/>
  <c r="AA17" i="1" s="1"/>
  <c r="Z16" i="1"/>
  <c r="Z17" i="1" s="1"/>
  <c r="AA15" i="1"/>
  <c r="Z15" i="1"/>
  <c r="V17" i="1"/>
  <c r="V18" i="1" s="1"/>
  <c r="W16" i="1"/>
  <c r="W17" i="1" s="1"/>
  <c r="W18" i="1" s="1"/>
  <c r="V16" i="1"/>
  <c r="W15" i="1"/>
  <c r="V15" i="1"/>
  <c r="S17" i="1"/>
  <c r="S18" i="1" s="1"/>
  <c r="S16" i="1"/>
  <c r="R16" i="1"/>
  <c r="R17" i="1" s="1"/>
  <c r="S15" i="1"/>
  <c r="R15" i="1"/>
  <c r="R18" i="1" s="1"/>
  <c r="O18" i="1"/>
  <c r="O17" i="1"/>
  <c r="O16" i="1"/>
  <c r="N16" i="1"/>
  <c r="N17" i="1" s="1"/>
  <c r="N18" i="1" s="1"/>
  <c r="O15" i="1"/>
  <c r="N15" i="1"/>
  <c r="J18" i="1"/>
  <c r="J17" i="1"/>
  <c r="K16" i="1"/>
  <c r="K17" i="1" s="1"/>
  <c r="K18" i="1" s="1"/>
  <c r="J16" i="1"/>
  <c r="K15" i="1"/>
  <c r="J15" i="1"/>
  <c r="G17" i="1"/>
  <c r="F17" i="1"/>
  <c r="G16" i="1"/>
  <c r="F16" i="1"/>
  <c r="G15" i="1"/>
  <c r="G18" i="1" s="1"/>
  <c r="F15" i="1"/>
  <c r="F18" i="1" s="1"/>
  <c r="C18" i="1"/>
  <c r="B18" i="1"/>
  <c r="C17" i="1"/>
  <c r="B17" i="1"/>
  <c r="C16" i="1"/>
  <c r="B16" i="1"/>
  <c r="C15" i="1"/>
  <c r="B15" i="1"/>
  <c r="N26" i="1" l="1"/>
  <c r="Q26" i="1" s="1"/>
  <c r="W26" i="1" s="1"/>
  <c r="N34" i="1"/>
  <c r="Q34" i="1" s="1"/>
  <c r="AE26" i="1" s="1"/>
  <c r="B51" i="1"/>
  <c r="B52" i="1" s="1"/>
  <c r="B54" i="1" s="1"/>
  <c r="Z18" i="1"/>
  <c r="AA18" i="1"/>
  <c r="N29" i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N32" i="1"/>
  <c r="Q32" i="1" s="1"/>
  <c r="AC26" i="1" s="1"/>
  <c r="O30" i="1"/>
  <c r="R30" i="1" s="1"/>
  <c r="AK26" i="1" s="1"/>
  <c r="O31" i="1"/>
  <c r="R31" i="1" s="1"/>
  <c r="AL26" i="1" s="1"/>
  <c r="O32" i="1"/>
  <c r="R32" i="1" s="1"/>
  <c r="AM26" i="1" s="1"/>
  <c r="O28" i="1"/>
  <c r="R28" i="1" s="1"/>
  <c r="AI26" i="1" s="1"/>
  <c r="O29" i="1"/>
  <c r="R29" i="1" s="1"/>
  <c r="AJ26" i="1" s="1"/>
  <c r="C53" i="1"/>
  <c r="C52" i="1"/>
  <c r="C50" i="1"/>
  <c r="B53" i="1" l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<sst xmlns="http://schemas.openxmlformats.org/spreadsheetml/2006/main" count="48" uniqueCount="22">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</sst>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15.8881</v>
      </c>
      <c r="C3">
        <v>5.1817000000000002</v>
      </c>
      <c r="E3" s="1">
        <v>424</v>
      </c>
      <c r="I3" s="1">
        <v>424</v>
      </c>
      <c r="J3">
        <v>11.8752</v>
      </c>
      <c r="K3">
        <v>6.7704000000000004</v>
      </c>
      <c r="M3" s="1">
        <v>424</v>
      </c>
      <c r="N3">
        <v>13.931900000000001</v>
      </c>
      <c r="O3">
        <v>7.0454999999999997</v>
      </c>
      <c r="Q3" s="1">
        <v>424</v>
      </c>
      <c r="U3" s="1">
        <v>424</v>
      </c>
      <c r="Y3" s="1">
        <v>424</v>
      </c>
      <c r="AC3" s="1">
        <v>424</v>
      </c>
      <c r="AD3">
        <v>16.645499999999998</v>
      </c>
      <c r="AE3">
        <v>6.6468999999999996</v>
      </c>
    </row>
    <row r="4" spans="1:31" x14ac:dyDescent="0.25">
      <c r="A4" s="1">
        <v>0.1</v>
      </c>
      <c r="B4">
        <v>18.775500000000001</v>
      </c>
      <c r="C4">
        <v>3.8437999999999999</v>
      </c>
      <c r="E4" s="1">
        <v>0.1</v>
      </c>
      <c r="I4" s="1">
        <v>0.1</v>
      </c>
      <c r="J4">
        <v>17.782</v>
      </c>
      <c r="M4" s="1">
        <v>0.1</v>
      </c>
      <c r="N4">
        <v>14.251799999999999</v>
      </c>
      <c r="O4">
        <v>5.5002000000000004</v>
      </c>
      <c r="Q4" s="1">
        <v>0.1</v>
      </c>
      <c r="U4" s="1">
        <v>0.1</v>
      </c>
      <c r="Y4" s="1">
        <v>0.1</v>
      </c>
      <c r="AC4" s="1">
        <v>0.1</v>
      </c>
      <c r="AD4">
        <v>19.1114</v>
      </c>
      <c r="AE4">
        <v>6.8608000000000002</v>
      </c>
    </row>
    <row r="5" spans="1:31" x14ac:dyDescent="0.25">
      <c r="A5" s="1">
        <v>0.2</v>
      </c>
      <c r="B5">
        <v>27.020800000000001</v>
      </c>
      <c r="C5">
        <v>5.6666999999999996</v>
      </c>
      <c r="E5" s="1">
        <v>0.2</v>
      </c>
      <c r="I5" s="1">
        <v>0.2</v>
      </c>
      <c r="J5">
        <v>16.078299999999999</v>
      </c>
      <c r="K5">
        <v>5.9336000000000002</v>
      </c>
      <c r="M5" s="1">
        <v>0.2</v>
      </c>
      <c r="N5">
        <v>15.366099999999999</v>
      </c>
      <c r="O5">
        <v>6.9520999999999997</v>
      </c>
      <c r="Q5" s="1">
        <v>0.2</v>
      </c>
      <c r="U5" s="1">
        <v>0.2</v>
      </c>
      <c r="Y5" s="1">
        <v>0.2</v>
      </c>
      <c r="AC5" s="1">
        <v>0.2</v>
      </c>
      <c r="AD5">
        <v>18.113099999999999</v>
      </c>
      <c r="AE5">
        <v>5.6463999999999999</v>
      </c>
    </row>
    <row r="6" spans="1:31" x14ac:dyDescent="0.25">
      <c r="A6" s="1">
        <v>0.3</v>
      </c>
      <c r="B6">
        <v>17.273199999999999</v>
      </c>
      <c r="C6">
        <v>4.6356000000000002</v>
      </c>
      <c r="E6" s="1">
        <v>0.3</v>
      </c>
      <c r="I6" s="1">
        <v>0.3</v>
      </c>
      <c r="J6">
        <v>13.27</v>
      </c>
      <c r="K6">
        <v>3.9563999999999999</v>
      </c>
      <c r="M6" s="1">
        <v>0.3</v>
      </c>
      <c r="N6">
        <v>18.664000000000001</v>
      </c>
      <c r="O6">
        <v>8.4860000000000007</v>
      </c>
      <c r="Q6" s="1">
        <v>0.3</v>
      </c>
      <c r="U6" s="1">
        <v>0.3</v>
      </c>
      <c r="Y6" s="1">
        <v>0.3</v>
      </c>
      <c r="AC6" s="1">
        <v>0.3</v>
      </c>
      <c r="AD6">
        <v>28.291899999999998</v>
      </c>
      <c r="AE6">
        <v>6.3151999999999999</v>
      </c>
    </row>
    <row r="7" spans="1:31" x14ac:dyDescent="0.25">
      <c r="A7" s="1">
        <v>0.4</v>
      </c>
      <c r="B7">
        <v>21.0824</v>
      </c>
      <c r="C7">
        <v>8.5582999999999991</v>
      </c>
      <c r="E7" s="1">
        <v>0.4</v>
      </c>
      <c r="I7" s="1">
        <v>0.4</v>
      </c>
      <c r="J7">
        <v>16.568899999999999</v>
      </c>
      <c r="K7">
        <v>4.8974000000000002</v>
      </c>
      <c r="M7" s="1">
        <v>0.4</v>
      </c>
      <c r="N7">
        <v>26.9757</v>
      </c>
      <c r="O7">
        <v>10.142300000000001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24.6341</v>
      </c>
      <c r="C8">
        <v>5.1749999999999998</v>
      </c>
      <c r="E8" s="1">
        <v>0.5</v>
      </c>
      <c r="I8" s="1">
        <v>0.5</v>
      </c>
      <c r="J8">
        <v>11.375400000000001</v>
      </c>
      <c r="K8">
        <v>6.2438000000000002</v>
      </c>
      <c r="M8" s="1">
        <v>0.5</v>
      </c>
      <c r="N8">
        <v>22.982700000000001</v>
      </c>
      <c r="O8">
        <v>11.4651</v>
      </c>
      <c r="Q8" s="1">
        <v>0.5</v>
      </c>
      <c r="U8" s="1">
        <v>0.5</v>
      </c>
      <c r="Y8" s="1">
        <v>0.5</v>
      </c>
      <c r="AC8" s="1">
        <v>0.5</v>
      </c>
      <c r="AD8">
        <v>20.4146</v>
      </c>
      <c r="AE8">
        <v>5.9265999999999996</v>
      </c>
    </row>
    <row r="9" spans="1:31" x14ac:dyDescent="0.25">
      <c r="A9" s="1">
        <v>0.6</v>
      </c>
      <c r="B9">
        <v>21.311</v>
      </c>
      <c r="C9">
        <v>5.3006000000000002</v>
      </c>
      <c r="E9" s="1">
        <v>0.6</v>
      </c>
      <c r="I9" s="1">
        <v>0.6</v>
      </c>
      <c r="J9">
        <v>9.6858000000000004</v>
      </c>
      <c r="K9">
        <v>3.9110999999999998</v>
      </c>
      <c r="M9" s="1">
        <v>0.6</v>
      </c>
      <c r="N9">
        <v>25.239899999999999</v>
      </c>
      <c r="O9">
        <v>8.1999999999999993</v>
      </c>
      <c r="Q9" s="1">
        <v>0.6</v>
      </c>
      <c r="U9" s="1">
        <v>0.6</v>
      </c>
      <c r="Y9" s="1">
        <v>0.6</v>
      </c>
      <c r="AC9" s="1">
        <v>0.6</v>
      </c>
      <c r="AD9">
        <v>14.2913</v>
      </c>
      <c r="AE9">
        <v>4.5262000000000002</v>
      </c>
    </row>
    <row r="10" spans="1:31" x14ac:dyDescent="0.25">
      <c r="A10" s="1">
        <v>0.7</v>
      </c>
      <c r="B10">
        <v>21.632100000000001</v>
      </c>
      <c r="C10">
        <v>4.7441000000000004</v>
      </c>
      <c r="E10" s="1">
        <v>0.7</v>
      </c>
      <c r="I10" s="1">
        <v>0.7</v>
      </c>
      <c r="J10">
        <v>12.2264</v>
      </c>
      <c r="K10">
        <v>4.5945</v>
      </c>
      <c r="M10" s="1">
        <v>0.7</v>
      </c>
      <c r="N10">
        <v>18.864000000000001</v>
      </c>
      <c r="O10">
        <v>10.3553</v>
      </c>
      <c r="Q10" s="1">
        <v>0.7</v>
      </c>
      <c r="U10" s="1">
        <v>0.7</v>
      </c>
      <c r="Y10" s="1">
        <v>0.7</v>
      </c>
      <c r="AC10" s="1">
        <v>0.7</v>
      </c>
      <c r="AD10">
        <v>11.9077</v>
      </c>
      <c r="AE10">
        <v>3.2576999999999998</v>
      </c>
    </row>
    <row r="11" spans="1:31" x14ac:dyDescent="0.25">
      <c r="A11" s="1">
        <v>0.8</v>
      </c>
      <c r="B11">
        <v>18.817399999999999</v>
      </c>
      <c r="C11">
        <v>5.7245999999999997</v>
      </c>
      <c r="E11" s="1">
        <v>0.8</v>
      </c>
      <c r="I11" s="1">
        <v>0.8</v>
      </c>
      <c r="J11">
        <v>14.4292</v>
      </c>
      <c r="K11">
        <v>5.8609999999999998</v>
      </c>
      <c r="M11" s="1">
        <v>0.8</v>
      </c>
      <c r="N11">
        <v>18.793399999999998</v>
      </c>
      <c r="O11">
        <v>7.9646999999999997</v>
      </c>
      <c r="Q11" s="1">
        <v>0.8</v>
      </c>
      <c r="U11" s="1">
        <v>0.8</v>
      </c>
      <c r="Y11" s="1">
        <v>0.8</v>
      </c>
      <c r="AC11" s="1">
        <v>0.8</v>
      </c>
      <c r="AD11">
        <v>11.2881</v>
      </c>
      <c r="AE11">
        <v>4.8367000000000004</v>
      </c>
    </row>
    <row r="12" spans="1:31" x14ac:dyDescent="0.25">
      <c r="A12" s="1">
        <v>0.9</v>
      </c>
      <c r="B12">
        <v>25.304400000000001</v>
      </c>
      <c r="C12">
        <v>7.8776999999999999</v>
      </c>
      <c r="E12" s="1">
        <v>0.9</v>
      </c>
      <c r="I12" s="1">
        <v>0.9</v>
      </c>
      <c r="J12">
        <v>16.965499999999999</v>
      </c>
      <c r="K12">
        <v>5.0693999999999999</v>
      </c>
      <c r="M12" s="1">
        <v>0.9</v>
      </c>
      <c r="O12">
        <v>13.805099999999999</v>
      </c>
      <c r="Q12" s="1">
        <v>0.9</v>
      </c>
      <c r="U12" s="1">
        <v>0.9</v>
      </c>
      <c r="Y12" s="1">
        <v>0.9</v>
      </c>
      <c r="AC12" s="1">
        <v>0.9</v>
      </c>
      <c r="AD12">
        <v>14.3894</v>
      </c>
      <c r="AE12">
        <v>9.6655999999999995</v>
      </c>
    </row>
    <row r="13" spans="1:31" x14ac:dyDescent="0.25">
      <c r="A13" s="1">
        <v>1</v>
      </c>
      <c r="C13">
        <v>6.2640000000000002</v>
      </c>
      <c r="E13" s="1">
        <v>1</v>
      </c>
      <c r="I13" s="1">
        <v>1</v>
      </c>
      <c r="J13">
        <v>21.674900000000001</v>
      </c>
      <c r="K13">
        <v>4.2596999999999996</v>
      </c>
      <c r="M13" s="1">
        <v>1</v>
      </c>
      <c r="N13">
        <v>28.7577</v>
      </c>
      <c r="O13">
        <v>8.3008000000000006</v>
      </c>
      <c r="Q13" s="1">
        <v>1</v>
      </c>
      <c r="U13" s="1">
        <v>1</v>
      </c>
      <c r="Y13" s="1">
        <v>1</v>
      </c>
      <c r="AC13" s="1">
        <v>1</v>
      </c>
      <c r="AD13">
        <v>24.439599999999999</v>
      </c>
      <c r="AE13">
        <v>9.7138000000000009</v>
      </c>
    </row>
    <row r="15" spans="1:31" x14ac:dyDescent="0.25">
      <c r="A15" t="s">
        <v>7</v>
      </c>
      <c r="B15">
        <f>AVERAGE(B4:B13)</f>
        <v>21.761211111111113</v>
      </c>
      <c r="C15">
        <f>AVERAGE(C4:C13)</f>
        <v>5.7790400000000002</v>
      </c>
      <c r="F15" t="e">
        <f>AVERAGE(F4:F13)</f>
        <v>#DIV/0!</v>
      </c>
      <c r="G15" t="e">
        <f>AVERAGE(G4:G13)</f>
        <v>#DIV/0!</v>
      </c>
      <c r="J15">
        <f>AVERAGE(J4:J13)</f>
        <v>15.00564</v>
      </c>
      <c r="K15">
        <f>AVERAGE(K4:K13)</f>
        <v>4.9696555555555566</v>
      </c>
      <c r="N15">
        <f>AVERAGE(N4:N13)</f>
        <v>21.099477777777778</v>
      </c>
      <c r="O15">
        <f>AVERAGE(O4:O13)</f>
        <v>9.1171599999999984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18.027455555555562</v>
      </c>
      <c r="AE15">
        <f>AVERAGE(AE4:AE13)</f>
        <v>6.3054444444444435</v>
      </c>
    </row>
    <row r="16" spans="1:31" x14ac:dyDescent="0.25">
      <c r="A16" t="s">
        <v>8</v>
      </c>
      <c r="B16">
        <f>STDEV(B4:B13)</f>
        <v>3.295334505571645</v>
      </c>
      <c r="C16">
        <f>STDEV(C4:C13)</f>
        <v>1.4566670093058303</v>
      </c>
      <c r="F16" t="e">
        <f>STDEV(F4:F13)</f>
        <v>#DIV/0!</v>
      </c>
      <c r="G16" t="e">
        <f>STDEV(G4:G13)</f>
        <v>#DIV/0!</v>
      </c>
      <c r="J16">
        <f>STDEV(J4:J13)</f>
        <v>3.5303585065668517</v>
      </c>
      <c r="K16">
        <f>STDEV(K4:K13)</f>
        <v>0.87709057130821555</v>
      </c>
      <c r="N16">
        <f>STDEV(N4:N13)</f>
        <v>5.1219771162554473</v>
      </c>
      <c r="O16">
        <f>STDEV(O4:O13)</f>
        <v>2.3822851756710977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5.7382463913444415</v>
      </c>
      <c r="AE16">
        <f>STDEV(AE4:AE13)</f>
        <v>2.1910493445556591</v>
      </c>
    </row>
    <row r="17" spans="1:42" x14ac:dyDescent="0.25">
      <c r="A17" t="s">
        <v>9</v>
      </c>
      <c r="B17">
        <f>2*B16</f>
        <v>6.59066901114329</v>
      </c>
      <c r="C17">
        <f>2*C16</f>
        <v>2.9133340186116605</v>
      </c>
      <c r="F17" t="e">
        <f>2*F16</f>
        <v>#DIV/0!</v>
      </c>
      <c r="G17" t="e">
        <f>2*G16</f>
        <v>#DIV/0!</v>
      </c>
      <c r="J17">
        <f>2*J16</f>
        <v>7.0607170131337034</v>
      </c>
      <c r="K17">
        <f>2*K16</f>
        <v>1.7541811426164311</v>
      </c>
      <c r="N17">
        <f>2*N16</f>
        <v>10.243954232510895</v>
      </c>
      <c r="O17">
        <f>2*O16</f>
        <v>4.7645703513421953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11.476492782688883</v>
      </c>
      <c r="AE17">
        <f>2*AE16</f>
        <v>4.3820986891113183</v>
      </c>
    </row>
    <row r="18" spans="1:42" x14ac:dyDescent="0.25">
      <c r="A18" t="s">
        <v>10</v>
      </c>
      <c r="B18">
        <f>B15+B17</f>
        <v>28.351880122254403</v>
      </c>
      <c r="C18">
        <f>C15+C17</f>
        <v>8.6923740186116607</v>
      </c>
      <c r="F18" t="e">
        <f>F15+F17</f>
        <v>#DIV/0!</v>
      </c>
      <c r="G18" t="e">
        <f>G15+G17</f>
        <v>#DIV/0!</v>
      </c>
      <c r="J18">
        <f>J15+J17</f>
        <v>22.066357013133704</v>
      </c>
      <c r="K18">
        <f>K15+K17</f>
        <v>6.7238366981719881</v>
      </c>
      <c r="N18">
        <f>N15+N17</f>
        <v>31.343432010288673</v>
      </c>
      <c r="O18">
        <f>O15+O17</f>
        <v>13.881730351342194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29.503948338244445</v>
      </c>
      <c r="AE18">
        <f>AE15+AE17</f>
        <v>10.687543133555762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14.585175</v>
      </c>
      <c r="K26">
        <f>AVERAGE(C3,G3,K3,O3,S3,W3,AA3,AE3)</f>
        <v>6.4111250000000002</v>
      </c>
      <c r="N26">
        <f>J27-J26</f>
        <v>2.8950000000000031</v>
      </c>
      <c r="O26">
        <f>K27-K26</f>
        <v>-1.0095249999999991</v>
      </c>
      <c r="P26" s="1">
        <v>0.1</v>
      </c>
      <c r="Q26">
        <f>N26/J26*100</f>
        <v>19.848921936144087</v>
      </c>
      <c r="R26">
        <f>O26/K26*100</f>
        <v>-15.746456355163859</v>
      </c>
      <c r="U26">
        <f>J26</f>
        <v>14.585175</v>
      </c>
      <c r="V26">
        <f>K26</f>
        <v>6.4111250000000002</v>
      </c>
      <c r="W26">
        <f>Q26</f>
        <v>19.848921936144087</v>
      </c>
      <c r="X26">
        <f>Q27</f>
        <v>31.26050938710026</v>
      </c>
      <c r="Y26">
        <f>Q28</f>
        <v>32.838824354181561</v>
      </c>
      <c r="Z26">
        <f>Q29</f>
        <v>47.700204717004304</v>
      </c>
      <c r="AA26">
        <f>Q30</f>
        <v>36.108754265889864</v>
      </c>
      <c r="AB26">
        <f>Q31</f>
        <v>20.88987619277793</v>
      </c>
      <c r="AC26">
        <f>Q32</f>
        <v>10.780638559359081</v>
      </c>
      <c r="AD26">
        <f>Q33</f>
        <v>8.5487489865565571</v>
      </c>
      <c r="AE26">
        <f>Q34</f>
        <v>29.490618613306545</v>
      </c>
      <c r="AF26">
        <f>Q35</f>
        <v>71.114847782080076</v>
      </c>
      <c r="AG26">
        <f>R26</f>
        <v>-15.746456355163859</v>
      </c>
      <c r="AH26">
        <f>R27</f>
        <v>-5.6374661233402961</v>
      </c>
      <c r="AI26">
        <f>R28</f>
        <v>-8.7788804616974279</v>
      </c>
      <c r="AJ26">
        <f>R29</f>
        <v>22.692975101873689</v>
      </c>
      <c r="AK26">
        <f>R30</f>
        <v>12.345727153970639</v>
      </c>
      <c r="AL26">
        <f>R31</f>
        <v>-14.453781512605049</v>
      </c>
      <c r="AM26">
        <f>R32</f>
        <v>-10.500887129793918</v>
      </c>
      <c r="AN26">
        <f>R33</f>
        <v>-4.9035855641560575</v>
      </c>
      <c r="AO26">
        <f>R34</f>
        <v>42.01017762093236</v>
      </c>
      <c r="AP26">
        <f>R35</f>
        <v>11.284290978572399</v>
      </c>
    </row>
    <row r="27" spans="1:42" x14ac:dyDescent="0.25">
      <c r="I27" s="1">
        <v>0.1</v>
      </c>
      <c r="J27">
        <f>AVERAGE(B4,F4,J4,N4,R4,V4,Z4,AD4)</f>
        <v>17.480175000000003</v>
      </c>
      <c r="K27">
        <f>AVERAGE(C4,G4,K4,O4,S4,W4,AA4,AE4)</f>
        <v>5.4016000000000011</v>
      </c>
      <c r="N27">
        <f>J28-J26</f>
        <v>4.5594000000000001</v>
      </c>
      <c r="O27">
        <f>K28-K26</f>
        <v>-0.36142500000000055</v>
      </c>
      <c r="P27" s="1">
        <v>0.2</v>
      </c>
      <c r="Q27">
        <f>N27/J26*100</f>
        <v>31.26050938710026</v>
      </c>
      <c r="R27">
        <f>O27/K26*100</f>
        <v>-5.6374661233402961</v>
      </c>
    </row>
    <row r="28" spans="1:42" x14ac:dyDescent="0.25">
      <c r="I28" s="1">
        <v>0.2</v>
      </c>
      <c r="J28">
        <f>AVERAGE(B5,F5,J5,N5,R5,V5,Z5,AD5)</f>
        <v>19.144575</v>
      </c>
      <c r="K28">
        <f>AVERAGE(C5,G5,K5,O5,S5,W5,AA5,AE5)</f>
        <v>6.0496999999999996</v>
      </c>
      <c r="N28">
        <f>J29-J26</f>
        <v>4.7896000000000001</v>
      </c>
      <c r="O28">
        <f>K29-K26</f>
        <v>-0.56282499999999924</v>
      </c>
      <c r="P28" s="1">
        <v>0.3</v>
      </c>
      <c r="Q28">
        <f>N28/J26*100</f>
        <v>32.838824354181561</v>
      </c>
      <c r="R28">
        <f>O28/K26*100</f>
        <v>-8.7788804616974279</v>
      </c>
    </row>
    <row r="29" spans="1:42" x14ac:dyDescent="0.25">
      <c r="I29" s="1">
        <v>0.3</v>
      </c>
      <c r="J29">
        <f>AVERAGE(B6,F6,J6,N6,R6,V6,Z6,AD6)</f>
        <v>19.374775</v>
      </c>
      <c r="K29">
        <f>AVERAGE(C6,G6,K6,O6,S6,W6,AA6,AE6)</f>
        <v>5.8483000000000009</v>
      </c>
      <c r="N29">
        <f>J30-J26</f>
        <v>6.9571583333333322</v>
      </c>
      <c r="O29">
        <f>K30-K26</f>
        <v>1.4548749999999995</v>
      </c>
      <c r="P29" s="1">
        <v>0.4</v>
      </c>
      <c r="Q29">
        <f>N29/J26*100</f>
        <v>47.700204717004304</v>
      </c>
      <c r="R29">
        <f>O29/K26*100</f>
        <v>22.692975101873689</v>
      </c>
    </row>
    <row r="30" spans="1:42" x14ac:dyDescent="0.25">
      <c r="I30" s="1">
        <v>0.4</v>
      </c>
      <c r="J30">
        <f>AVERAGE(B7,F7,J7,N7,R7,V7,Z7,AD7)</f>
        <v>21.542333333333332</v>
      </c>
      <c r="K30">
        <f>AVERAGE(C7,G7,K7,O7,S7,W7,AA7,AE7)</f>
        <v>7.8659999999999997</v>
      </c>
      <c r="N30">
        <f>J31-J26</f>
        <v>5.2665250000000015</v>
      </c>
      <c r="O30">
        <f>K31-K26</f>
        <v>0.79150000000000009</v>
      </c>
      <c r="P30" s="1">
        <v>0.5</v>
      </c>
      <c r="Q30">
        <f>N30/J26*100</f>
        <v>36.108754265889864</v>
      </c>
      <c r="R30">
        <f>O30/K26*100</f>
        <v>12.345727153970639</v>
      </c>
    </row>
    <row r="31" spans="1:42" x14ac:dyDescent="0.25">
      <c r="I31" s="1">
        <v>0.5</v>
      </c>
      <c r="J31">
        <f>AVERAGE(B8,F8,J8,N8,R8,V8,Z8,AD8)</f>
        <v>19.851700000000001</v>
      </c>
      <c r="K31">
        <f>AVERAGE(C8,G8,K8,O8,S8,W8,AA8,AE8)</f>
        <v>7.2026250000000003</v>
      </c>
      <c r="N31">
        <f>J32-J26</f>
        <v>3.0468249999999983</v>
      </c>
      <c r="O31">
        <f>K32-K26</f>
        <v>-0.92665000000000042</v>
      </c>
      <c r="P31" s="1">
        <v>0.6</v>
      </c>
      <c r="Q31">
        <f>N31/J26*100</f>
        <v>20.88987619277793</v>
      </c>
      <c r="R31">
        <f>O31/K26*100</f>
        <v>-14.453781512605049</v>
      </c>
    </row>
    <row r="32" spans="1:42" x14ac:dyDescent="0.25">
      <c r="I32" s="1">
        <v>0.6</v>
      </c>
      <c r="J32">
        <f>AVERAGE(B9,F9,J9,N9,R9,V9,Z9,AD9)</f>
        <v>17.631999999999998</v>
      </c>
      <c r="K32">
        <f>AVERAGE(C9,G9,K9,O9,S9,W9,AA9,AE9)</f>
        <v>5.4844749999999998</v>
      </c>
      <c r="N32">
        <f>J33-J26</f>
        <v>1.572375000000001</v>
      </c>
      <c r="O32">
        <f>K33-K26</f>
        <v>-0.67322500000000041</v>
      </c>
      <c r="P32" s="1">
        <v>0.7</v>
      </c>
      <c r="Q32">
        <f>N32/J26*100</f>
        <v>10.780638559359081</v>
      </c>
      <c r="R32">
        <f>O32/K26*100</f>
        <v>-10.500887129793918</v>
      </c>
    </row>
    <row r="33" spans="1:18" x14ac:dyDescent="0.25">
      <c r="I33" s="1">
        <v>0.7</v>
      </c>
      <c r="J33">
        <f>AVERAGE(B10,F10,J10,N10,R10,V10,Z10,AD10)</f>
        <v>16.157550000000001</v>
      </c>
      <c r="K33">
        <f>AVERAGE(C10,G10,K10,O10,S10,W10,AA10,AE10)</f>
        <v>5.7378999999999998</v>
      </c>
      <c r="N33">
        <f>J34-J26</f>
        <v>1.2468500000000002</v>
      </c>
      <c r="O33">
        <f>K34-K26</f>
        <v>-0.31437500000000007</v>
      </c>
      <c r="P33" s="1">
        <v>0.8</v>
      </c>
      <c r="Q33">
        <f>N33/J26*100</f>
        <v>8.5487489865565571</v>
      </c>
      <c r="R33">
        <f>O33/K26*100</f>
        <v>-4.9035855641560575</v>
      </c>
    </row>
    <row r="34" spans="1:18" x14ac:dyDescent="0.25">
      <c r="I34" s="1">
        <v>0.8</v>
      </c>
      <c r="J34">
        <f>AVERAGE(B11,F11,J11,N11,R11,V11,Z11,AD11)</f>
        <v>15.832025</v>
      </c>
      <c r="K34">
        <f>AVERAGE(C11,G11,K11,O11,S11,W11,AA11,AE11)</f>
        <v>6.0967500000000001</v>
      </c>
      <c r="N34">
        <f>J35-J26</f>
        <v>4.3012583333333332</v>
      </c>
      <c r="O34">
        <f>K35-K26</f>
        <v>2.6933249999999997</v>
      </c>
      <c r="P34" s="1">
        <v>0.9</v>
      </c>
      <c r="Q34">
        <f>N34/J26*100</f>
        <v>29.490618613306545</v>
      </c>
      <c r="R34">
        <f>O34/K26*100</f>
        <v>42.01017762093236</v>
      </c>
    </row>
    <row r="35" spans="1:18" x14ac:dyDescent="0.25">
      <c r="I35" s="1">
        <v>0.9</v>
      </c>
      <c r="J35">
        <f>AVERAGE(B12,F12,J12,N12,R12,V12,Z12,AD12)</f>
        <v>18.886433333333333</v>
      </c>
      <c r="K35">
        <f>AVERAGE(C12,G12,K12,O12,S12,W12,AA12,AE12)</f>
        <v>9.1044499999999999</v>
      </c>
      <c r="N35">
        <f>J36-J26</f>
        <v>10.372224999999997</v>
      </c>
      <c r="O35">
        <f>K36-K26</f>
        <v>0.7234499999999997</v>
      </c>
      <c r="P35" s="1">
        <v>1</v>
      </c>
      <c r="Q35">
        <f>N35/J26*100</f>
        <v>71.114847782080076</v>
      </c>
      <c r="R35">
        <f>O35/K26*100</f>
        <v>11.284290978572399</v>
      </c>
    </row>
    <row r="36" spans="1:18" x14ac:dyDescent="0.25">
      <c r="I36" s="1">
        <v>1</v>
      </c>
      <c r="J36">
        <f>AVERAGE(B13,F13,J13,N13,R13,V13,Z13,AD13)</f>
        <v>24.957399999999996</v>
      </c>
      <c r="K36">
        <f>AVERAGE(C13,G13,K13,O13,S13,W13,AA13,AE13)</f>
        <v>7.1345749999999999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15.8881</v>
      </c>
      <c r="C41">
        <f>C3</f>
        <v>5.1817000000000002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11.8752</v>
      </c>
      <c r="C43">
        <f>K3</f>
        <v>6.7704000000000004</v>
      </c>
    </row>
    <row r="44" spans="1:18" x14ac:dyDescent="0.25">
      <c r="A44" s="1">
        <v>4</v>
      </c>
      <c r="B44">
        <f>N3</f>
        <v>13.931900000000001</v>
      </c>
      <c r="C44">
        <f>O3</f>
        <v>7.0454999999999997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16.645499999999998</v>
      </c>
      <c r="C48">
        <f>AE3</f>
        <v>6.6468999999999996</v>
      </c>
    </row>
    <row r="50" spans="1:3" x14ac:dyDescent="0.25">
      <c r="A50" t="s">
        <v>19</v>
      </c>
      <c r="B50">
        <f>AVERAGE(B41:B48)</f>
        <v>7.2925874999999998</v>
      </c>
      <c r="C50">
        <f>AVERAGE(C41:C48)</f>
        <v>3.2055625000000001</v>
      </c>
    </row>
    <row r="51" spans="1:3" x14ac:dyDescent="0.25">
      <c r="A51" t="s">
        <v>8</v>
      </c>
      <c r="B51">
        <f>STDEV(B41:B48)</f>
        <v>7.9207498287612541</v>
      </c>
      <c r="C51">
        <f>STDEV(C41:C48)</f>
        <v>3.4703567823732886</v>
      </c>
    </row>
    <row r="52" spans="1:3" x14ac:dyDescent="0.25">
      <c r="A52" t="s">
        <v>20</v>
      </c>
      <c r="B52">
        <f>1.5*B51</f>
        <v>11.881124743141882</v>
      </c>
      <c r="C52">
        <f>1.5*C51</f>
        <v>5.2055351735599329</v>
      </c>
    </row>
    <row r="53" spans="1:3" x14ac:dyDescent="0.25">
      <c r="A53" t="s">
        <v>9</v>
      </c>
      <c r="B53">
        <f>2*B51</f>
        <v>15.841499657522508</v>
      </c>
      <c r="C53">
        <f>2*C51</f>
        <v>6.9407135647465772</v>
      </c>
    </row>
    <row r="54" spans="1:3" x14ac:dyDescent="0.25">
      <c r="A54" t="s">
        <v>21</v>
      </c>
      <c r="B54">
        <f>B50+B52</f>
        <v>19.173712243141882</v>
      </c>
      <c r="C54">
        <f>C50+C52</f>
        <v>8.411097673559933</v>
      </c>
    </row>
    <row r="55" spans="1:3" x14ac:dyDescent="0.25">
      <c r="A55" t="s">
        <v>10</v>
      </c>
      <c r="B55">
        <f>B50+B53</f>
        <v>23.134087157522508</v>
      </c>
      <c r="C55">
        <f>C50+C53</f>
        <v>10.146276064746576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2015-05-25T23:53:44Z</dcterms:created>
  <dcterms:modified xsi:type="dcterms:W3CDTF">2015-07-21T05:43:11Z</dcterms:modified>
</cp:coreProperties>
</file>