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9040" windowHeight="1351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<sst xmlns="http://schemas.openxmlformats.org/spreadsheetml/2006/main" count="48" uniqueCount="22">
  <si>
    <t>BROW</t>
  </si>
  <si>
    <t>BROW_DF</t>
  </si>
  <si>
    <t>CHEEK_DF</t>
  </si>
  <si>
    <t>Cmt Text</t>
  </si>
  <si>
    <t>RMS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</si>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</sst>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37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</row>
    <row r="2" spans="1:31" x14ac:dyDescent="0.25">
      <c r="A2" t="s">
        <v>3</v>
      </c>
      <c r="B2" t="s">
        <v>4</v>
      </c>
      <c r="C2" t="s">
        <v>4</v>
      </c>
      <c r="F2" s="1" t="s">
        <v>5</v>
      </c>
      <c r="G2" s="1" t="s">
        <v>6</v>
      </c>
      <c r="H2" s="1"/>
      <c r="I2" s="1"/>
      <c r="J2" s="1" t="s">
        <v>5</v>
      </c>
      <c r="K2" s="1" t="s">
        <v>6</v>
      </c>
      <c r="L2" s="1"/>
      <c r="M2" s="1"/>
      <c r="N2" s="1" t="s">
        <v>5</v>
      </c>
      <c r="O2" s="1" t="s">
        <v>6</v>
      </c>
      <c r="P2" s="1"/>
      <c r="Q2" s="1"/>
      <c r="R2" s="1" t="s">
        <v>5</v>
      </c>
      <c r="S2" s="1" t="s">
        <v>6</v>
      </c>
      <c r="T2" s="1"/>
      <c r="U2" s="1"/>
      <c r="V2" s="1" t="s">
        <v>5</v>
      </c>
      <c r="W2" s="1" t="s">
        <v>6</v>
      </c>
      <c r="X2" s="1"/>
      <c r="Y2" s="1"/>
      <c r="Z2" s="1" t="s">
        <v>5</v>
      </c>
      <c r="AA2" s="1" t="s">
        <v>6</v>
      </c>
      <c r="AB2" s="1"/>
      <c r="AC2" s="1"/>
      <c r="AD2" s="1" t="s">
        <v>5</v>
      </c>
      <c r="AE2" s="1" t="s">
        <v>6</v>
      </c>
    </row>
    <row r="3" spans="1:31" x14ac:dyDescent="0.25">
      <c r="A3" s="1">
        <v>434</v>
      </c>
      <c r="B3">
        <v>17.290199999999999</v>
      </c>
      <c r="C3">
        <v>3.5449000000000002</v>
      </c>
      <c r="E3" s="1">
        <v>434</v>
      </c>
      <c r="F3">
        <v>18.2102</v>
      </c>
      <c r="G3">
        <v>3.1192000000000002</v>
      </c>
      <c r="I3" s="1">
        <v>434</v>
      </c>
      <c r="J3">
        <v>14.4679</v>
      </c>
      <c r="K3">
        <v>3.3285999999999998</v>
      </c>
      <c r="M3" s="1">
        <v>434</v>
      </c>
      <c r="N3">
        <v>16.037700000000001</v>
      </c>
      <c r="O3">
        <v>3.3254999999999999</v>
      </c>
      <c r="Q3" s="1">
        <v>434</v>
      </c>
      <c r="R3">
        <v>15.872</v>
      </c>
      <c r="S3">
        <v>3.3403999999999998</v>
      </c>
      <c r="U3" s="1">
        <v>434</v>
      </c>
      <c r="V3">
        <v>14.4993</v>
      </c>
      <c r="W3">
        <v>3.4295</v>
      </c>
      <c r="Y3" s="1">
        <v>434</v>
      </c>
      <c r="Z3">
        <v>13.7502</v>
      </c>
      <c r="AA3">
        <v>5.3376999999999999</v>
      </c>
      <c r="AC3" s="1">
        <v>434</v>
      </c>
      <c r="AD3">
        <v>8.4635999999999996</v>
      </c>
      <c r="AE3">
        <v>3.4546999999999999</v>
      </c>
    </row>
    <row r="4" spans="1:31" x14ac:dyDescent="0.25">
      <c r="A4" s="1">
        <v>0.1</v>
      </c>
      <c r="B4">
        <v>21.855399999999999</v>
      </c>
      <c r="C4">
        <v>3.4765000000000001</v>
      </c>
      <c r="E4" s="1">
        <v>0.1</v>
      </c>
      <c r="F4">
        <v>11.628299999999999</v>
      </c>
      <c r="G4">
        <v>3.0451999999999999</v>
      </c>
      <c r="I4" s="1">
        <v>0.1</v>
      </c>
      <c r="J4">
        <v>11.311199999999999</v>
      </c>
      <c r="K4">
        <v>3.1034999999999999</v>
      </c>
      <c r="M4" s="1">
        <v>0.1</v>
      </c>
      <c r="N4">
        <v>20.220700000000001</v>
      </c>
      <c r="O4">
        <v>3.5097999999999998</v>
      </c>
      <c r="Q4" s="1">
        <v>0.1</v>
      </c>
      <c r="R4">
        <v>17.5992</v>
      </c>
      <c r="S4">
        <v>3.2871000000000001</v>
      </c>
      <c r="U4" s="1">
        <v>0.1</v>
      </c>
      <c r="V4">
        <v>18.315200000000001</v>
      </c>
      <c r="W4">
        <v>3.3713000000000002</v>
      </c>
      <c r="Y4" s="1">
        <v>0.1</v>
      </c>
      <c r="Z4">
        <v>6.3280000000000003</v>
      </c>
      <c r="AA4">
        <v>3.2341000000000002</v>
      </c>
      <c r="AC4" s="1">
        <v>0.1</v>
      </c>
      <c r="AD4">
        <v>7.0164999999999997</v>
      </c>
      <c r="AE4">
        <v>3.2900999999999998</v>
      </c>
    </row>
    <row r="5" spans="1:31" x14ac:dyDescent="0.25">
      <c r="A5" s="1">
        <v>0.2</v>
      </c>
      <c r="B5">
        <v>14.817500000000001</v>
      </c>
      <c r="C5">
        <v>3.3172999999999999</v>
      </c>
      <c r="E5" s="1">
        <v>0.2</v>
      </c>
      <c r="F5">
        <v>20.098199999999999</v>
      </c>
      <c r="G5">
        <v>3.5413999999999999</v>
      </c>
      <c r="I5" s="1">
        <v>0.2</v>
      </c>
      <c r="J5">
        <v>13.872400000000001</v>
      </c>
      <c r="K5">
        <v>3.4249000000000001</v>
      </c>
      <c r="M5" s="1">
        <v>0.2</v>
      </c>
      <c r="N5">
        <v>15.489800000000001</v>
      </c>
      <c r="O5">
        <v>3.3694000000000002</v>
      </c>
      <c r="Q5" s="1">
        <v>0.2</v>
      </c>
      <c r="R5">
        <v>16.1572</v>
      </c>
      <c r="S5">
        <v>2.9815999999999998</v>
      </c>
      <c r="U5" s="1">
        <v>0.2</v>
      </c>
      <c r="V5">
        <v>12.965400000000001</v>
      </c>
      <c r="W5">
        <v>2.972</v>
      </c>
      <c r="Y5" s="1">
        <v>0.2</v>
      </c>
      <c r="Z5">
        <v>9.4594000000000005</v>
      </c>
      <c r="AA5">
        <v>5.0646000000000004</v>
      </c>
      <c r="AC5" s="1">
        <v>0.2</v>
      </c>
      <c r="AD5">
        <v>7.6986999999999997</v>
      </c>
      <c r="AE5">
        <v>3.9022999999999999</v>
      </c>
    </row>
    <row r="6" spans="1:31" x14ac:dyDescent="0.25">
      <c r="A6" s="1">
        <v>0.3</v>
      </c>
      <c r="B6">
        <v>18.560700000000001</v>
      </c>
      <c r="C6">
        <v>3.7069000000000001</v>
      </c>
      <c r="E6" s="1">
        <v>0.3</v>
      </c>
      <c r="F6">
        <v>18.209399999999999</v>
      </c>
      <c r="G6">
        <v>3.6371000000000002</v>
      </c>
      <c r="I6" s="1">
        <v>0.3</v>
      </c>
      <c r="J6">
        <v>15.954000000000001</v>
      </c>
      <c r="K6">
        <v>2.9283999999999999</v>
      </c>
      <c r="M6" s="1">
        <v>0.3</v>
      </c>
      <c r="N6">
        <v>17.148299999999999</v>
      </c>
      <c r="O6">
        <v>3.4159000000000002</v>
      </c>
      <c r="Q6" s="1">
        <v>0.3</v>
      </c>
      <c r="R6">
        <v>21.178000000000001</v>
      </c>
      <c r="S6">
        <v>2.8904999999999998</v>
      </c>
      <c r="U6" s="1">
        <v>0.3</v>
      </c>
      <c r="V6">
        <v>11.8131</v>
      </c>
      <c r="W6">
        <v>2.7574999999999998</v>
      </c>
      <c r="Y6" s="1">
        <v>0.3</v>
      </c>
      <c r="Z6">
        <v>13.2014</v>
      </c>
      <c r="AA6">
        <v>3.2136999999999998</v>
      </c>
      <c r="AC6" s="1">
        <v>0.3</v>
      </c>
      <c r="AD6">
        <v>11.015499999999999</v>
      </c>
      <c r="AE6">
        <v>4.2832999999999997</v>
      </c>
    </row>
    <row r="7" spans="1:31" x14ac:dyDescent="0.25">
      <c r="A7" s="1">
        <v>0.4</v>
      </c>
      <c r="B7">
        <v>17.779199999999999</v>
      </c>
      <c r="C7">
        <v>3.7871000000000001</v>
      </c>
      <c r="E7" s="1">
        <v>0.4</v>
      </c>
      <c r="F7">
        <v>14.85</v>
      </c>
      <c r="G7">
        <v>3.5059</v>
      </c>
      <c r="I7" s="1">
        <v>0.4</v>
      </c>
      <c r="J7">
        <v>18.9846</v>
      </c>
      <c r="K7">
        <v>3.2787000000000002</v>
      </c>
      <c r="M7" s="1">
        <v>0.4</v>
      </c>
      <c r="N7">
        <v>15.947900000000001</v>
      </c>
      <c r="O7">
        <v>3.2355999999999998</v>
      </c>
      <c r="Q7" s="1">
        <v>0.4</v>
      </c>
      <c r="R7">
        <v>17.994599999999998</v>
      </c>
      <c r="S7">
        <v>3.15</v>
      </c>
      <c r="U7" s="1">
        <v>0.4</v>
      </c>
      <c r="V7">
        <v>16.351900000000001</v>
      </c>
      <c r="W7">
        <v>3.4664999999999999</v>
      </c>
      <c r="Y7" s="1">
        <v>0.4</v>
      </c>
      <c r="Z7">
        <v>15.196</v>
      </c>
      <c r="AA7">
        <v>5.3616999999999999</v>
      </c>
      <c r="AC7" s="1">
        <v>0.4</v>
      </c>
      <c r="AD7">
        <v>8.3318999999999992</v>
      </c>
      <c r="AE7">
        <v>2.8616000000000001</v>
      </c>
    </row>
    <row r="8" spans="1:31" x14ac:dyDescent="0.25">
      <c r="A8" s="1">
        <v>0.5</v>
      </c>
      <c r="B8">
        <v>17.691800000000001</v>
      </c>
      <c r="C8">
        <v>3.1048</v>
      </c>
      <c r="E8" s="1">
        <v>0.5</v>
      </c>
      <c r="F8">
        <v>16.557400000000001</v>
      </c>
      <c r="G8">
        <v>3.7065000000000001</v>
      </c>
      <c r="I8" s="1">
        <v>0.5</v>
      </c>
      <c r="J8">
        <v>12.3041</v>
      </c>
      <c r="K8">
        <v>3.2435999999999998</v>
      </c>
      <c r="M8" s="1">
        <v>0.5</v>
      </c>
      <c r="N8">
        <v>14.5334</v>
      </c>
      <c r="O8">
        <v>3.8092999999999999</v>
      </c>
      <c r="Q8" s="1">
        <v>0.5</v>
      </c>
      <c r="R8">
        <v>13.672800000000001</v>
      </c>
      <c r="S8">
        <v>3.0242</v>
      </c>
      <c r="U8" s="1">
        <v>0.5</v>
      </c>
      <c r="V8">
        <v>13.857799999999999</v>
      </c>
      <c r="W8">
        <v>3.4355000000000002</v>
      </c>
      <c r="Y8" s="1">
        <v>0.5</v>
      </c>
      <c r="Z8">
        <v>20.1569</v>
      </c>
      <c r="AA8">
        <v>6.39</v>
      </c>
      <c r="AC8" s="1">
        <v>0.5</v>
      </c>
      <c r="AD8">
        <v>7.968</v>
      </c>
      <c r="AE8">
        <v>3.4016000000000002</v>
      </c>
    </row>
    <row r="9" spans="1:31" x14ac:dyDescent="0.25">
      <c r="A9" s="1">
        <v>0.6</v>
      </c>
      <c r="B9">
        <v>18.178599999999999</v>
      </c>
      <c r="C9">
        <v>3.4453</v>
      </c>
      <c r="E9" s="1">
        <v>0.6</v>
      </c>
      <c r="F9">
        <v>15.3962</v>
      </c>
      <c r="G9">
        <v>3.3027000000000002</v>
      </c>
      <c r="I9" s="1">
        <v>0.6</v>
      </c>
      <c r="J9">
        <v>13.8078</v>
      </c>
      <c r="K9">
        <v>2.9773000000000001</v>
      </c>
      <c r="M9" s="1">
        <v>0.6</v>
      </c>
      <c r="N9">
        <v>22.647300000000001</v>
      </c>
      <c r="O9">
        <v>3.1652</v>
      </c>
      <c r="Q9" s="1">
        <v>0.6</v>
      </c>
      <c r="R9">
        <v>17.751100000000001</v>
      </c>
      <c r="S9">
        <v>3.1427999999999998</v>
      </c>
      <c r="U9" s="1">
        <v>0.6</v>
      </c>
      <c r="V9">
        <v>13.176500000000001</v>
      </c>
      <c r="W9">
        <v>3.1635</v>
      </c>
      <c r="Y9" s="1">
        <v>0.6</v>
      </c>
      <c r="Z9">
        <v>17.3047</v>
      </c>
      <c r="AA9">
        <v>4.2643000000000004</v>
      </c>
      <c r="AC9" s="1">
        <v>0.6</v>
      </c>
      <c r="AD9">
        <v>8.4536999999999995</v>
      </c>
      <c r="AE9">
        <v>3.9186999999999999</v>
      </c>
    </row>
    <row r="10" spans="1:31" x14ac:dyDescent="0.25">
      <c r="A10" s="1">
        <v>0.7</v>
      </c>
      <c r="B10">
        <v>22.808900000000001</v>
      </c>
      <c r="C10">
        <v>3.4832000000000001</v>
      </c>
      <c r="E10" s="1">
        <v>0.7</v>
      </c>
      <c r="F10">
        <v>16.213699999999999</v>
      </c>
      <c r="G10">
        <v>3.4761000000000002</v>
      </c>
      <c r="I10" s="1">
        <v>0.7</v>
      </c>
      <c r="J10">
        <v>15.8612</v>
      </c>
      <c r="K10">
        <v>3.3532000000000002</v>
      </c>
      <c r="M10" s="1">
        <v>0.7</v>
      </c>
      <c r="N10">
        <v>14.5215</v>
      </c>
      <c r="O10">
        <v>3.0804999999999998</v>
      </c>
      <c r="Q10" s="1">
        <v>0.7</v>
      </c>
      <c r="R10">
        <v>15.6609</v>
      </c>
      <c r="S10">
        <v>3.3146</v>
      </c>
      <c r="U10" s="1">
        <v>0.7</v>
      </c>
      <c r="V10">
        <v>21.488700000000001</v>
      </c>
      <c r="W10">
        <v>2.9152999999999998</v>
      </c>
      <c r="Y10" s="1">
        <v>0.7</v>
      </c>
      <c r="Z10">
        <v>16.8537</v>
      </c>
      <c r="AA10">
        <v>4.6500000000000004</v>
      </c>
      <c r="AC10" s="1">
        <v>0.7</v>
      </c>
      <c r="AD10">
        <v>8.7586999999999993</v>
      </c>
      <c r="AE10">
        <v>3.0931000000000002</v>
      </c>
    </row>
    <row r="11" spans="1:31" x14ac:dyDescent="0.25">
      <c r="A11" s="1">
        <v>0.8</v>
      </c>
      <c r="B11">
        <v>20.3337</v>
      </c>
      <c r="C11">
        <v>3.0836000000000001</v>
      </c>
      <c r="E11" s="1">
        <v>0.8</v>
      </c>
      <c r="F11">
        <v>10.9244</v>
      </c>
      <c r="G11">
        <v>3.4036</v>
      </c>
      <c r="I11" s="1">
        <v>0.8</v>
      </c>
      <c r="J11">
        <v>19.867799999999999</v>
      </c>
      <c r="K11">
        <v>3.4005000000000001</v>
      </c>
      <c r="M11" s="1">
        <v>0.8</v>
      </c>
      <c r="N11">
        <v>13.9382</v>
      </c>
      <c r="O11">
        <v>3.4116</v>
      </c>
      <c r="Q11" s="1">
        <v>0.8</v>
      </c>
      <c r="R11">
        <v>15.7545</v>
      </c>
      <c r="S11">
        <v>3.5392999999999999</v>
      </c>
      <c r="U11" s="1">
        <v>0.8</v>
      </c>
      <c r="V11">
        <v>19.366700000000002</v>
      </c>
      <c r="W11">
        <v>2.9369999999999998</v>
      </c>
      <c r="Y11" s="1">
        <v>0.8</v>
      </c>
      <c r="Z11">
        <v>20.605</v>
      </c>
      <c r="AA11">
        <v>3.8123</v>
      </c>
      <c r="AC11" s="1">
        <v>0.8</v>
      </c>
      <c r="AD11">
        <v>7.8577000000000004</v>
      </c>
      <c r="AE11">
        <v>3.7856000000000001</v>
      </c>
    </row>
    <row r="12" spans="1:31" x14ac:dyDescent="0.25">
      <c r="A12" s="1">
        <v>0.9</v>
      </c>
      <c r="B12">
        <v>25.1251</v>
      </c>
      <c r="C12">
        <v>6.3226000000000004</v>
      </c>
      <c r="E12" s="1">
        <v>0.9</v>
      </c>
      <c r="F12">
        <v>11.179500000000001</v>
      </c>
      <c r="G12">
        <v>3.3696999999999999</v>
      </c>
      <c r="I12" s="1">
        <v>0.9</v>
      </c>
      <c r="J12">
        <v>15.309200000000001</v>
      </c>
      <c r="K12">
        <v>3.1404999999999998</v>
      </c>
      <c r="M12" s="1">
        <v>0.9</v>
      </c>
      <c r="N12">
        <v>16.582799999999999</v>
      </c>
      <c r="O12">
        <v>3.2366999999999999</v>
      </c>
      <c r="Q12" s="1">
        <v>0.9</v>
      </c>
      <c r="R12">
        <v>14.259</v>
      </c>
      <c r="S12">
        <v>3.3942000000000001</v>
      </c>
      <c r="U12" s="1">
        <v>0.9</v>
      </c>
      <c r="V12">
        <v>16.596599999999999</v>
      </c>
      <c r="W12">
        <v>3.5223</v>
      </c>
      <c r="Y12" s="1">
        <v>0.9</v>
      </c>
      <c r="Z12">
        <v>16.748100000000001</v>
      </c>
      <c r="AA12">
        <v>4.5701999999999998</v>
      </c>
      <c r="AC12" s="1">
        <v>0.9</v>
      </c>
      <c r="AD12">
        <v>6.8421000000000003</v>
      </c>
      <c r="AE12">
        <v>3.3988</v>
      </c>
    </row>
    <row r="13" spans="1:31" x14ac:dyDescent="0.25">
      <c r="A13" s="1">
        <v>1</v>
      </c>
      <c r="B13">
        <v>17.4985</v>
      </c>
      <c r="C13">
        <v>3.3008999999999999</v>
      </c>
      <c r="E13" s="1">
        <v>1</v>
      </c>
      <c r="F13">
        <v>12.117000000000001</v>
      </c>
      <c r="G13">
        <v>3.2082000000000002</v>
      </c>
      <c r="I13" s="1">
        <v>1</v>
      </c>
      <c r="J13">
        <v>16.988499999999998</v>
      </c>
      <c r="K13">
        <v>3.1101999999999999</v>
      </c>
      <c r="M13" s="1">
        <v>1</v>
      </c>
      <c r="N13">
        <v>19.866700000000002</v>
      </c>
      <c r="O13">
        <v>3.3043999999999998</v>
      </c>
      <c r="Q13" s="1">
        <v>1</v>
      </c>
      <c r="R13">
        <v>18.992999999999999</v>
      </c>
      <c r="S13">
        <v>3.4176000000000002</v>
      </c>
      <c r="U13" s="1">
        <v>1</v>
      </c>
      <c r="V13">
        <v>19.526599999999998</v>
      </c>
      <c r="W13">
        <v>3.3973</v>
      </c>
      <c r="Y13" s="1">
        <v>1</v>
      </c>
      <c r="Z13">
        <v>12.746499999999999</v>
      </c>
      <c r="AA13">
        <v>3.5061</v>
      </c>
      <c r="AC13" s="1">
        <v>1</v>
      </c>
      <c r="AD13">
        <v>10.192299999999999</v>
      </c>
      <c r="AE13">
        <v>2.5764999999999998</v>
      </c>
    </row>
    <row r="15" spans="1:31" x14ac:dyDescent="0.25">
      <c r="A15" t="s">
        <v>7</v>
      </c>
      <c r="B15">
        <f>AVERAGE(B4:B13)</f>
        <v>19.464940000000002</v>
      </c>
      <c r="C15">
        <f>AVERAGE(C4:C13)</f>
        <v>3.70282</v>
      </c>
      <c r="F15">
        <f>AVERAGE(F4:F13)</f>
        <v>14.717409999999997</v>
      </c>
      <c r="G15">
        <f>AVERAGE(G4:G13)</f>
        <v>3.4196400000000002</v>
      </c>
      <c r="J15">
        <f>AVERAGE(J4:J13)</f>
        <v>15.426079999999999</v>
      </c>
      <c r="K15">
        <f>AVERAGE(K4:K13)</f>
        <v>3.1960799999999998</v>
      </c>
      <c r="N15">
        <f>AVERAGE(N4:N13)</f>
        <v>17.089660000000002</v>
      </c>
      <c r="O15">
        <f>AVERAGE(O4:O13)</f>
        <v>3.3538399999999995</v>
      </c>
      <c r="R15">
        <f>AVERAGE(R4:R13)</f>
        <v>16.902030000000003</v>
      </c>
      <c r="S15">
        <f>AVERAGE(S4:S13)</f>
        <v>3.2141900000000008</v>
      </c>
      <c r="V15">
        <f>AVERAGE(V4:V13)</f>
        <v>16.345850000000002</v>
      </c>
      <c r="W15">
        <f>AVERAGE(W4:W13)</f>
        <v>3.1938200000000001</v>
      </c>
      <c r="Z15">
        <f>AVERAGE(Z4:Z13)</f>
        <v>14.859970000000001</v>
      </c>
      <c r="AA15">
        <f>AVERAGE(AA4:AA13)</f>
        <v>4.406699999999999</v>
      </c>
      <c r="AD15">
        <f>AVERAGE(AD4:AD13)</f>
        <v>8.4135099999999987</v>
      </c>
      <c r="AE15">
        <f>AVERAGE(AE4:AE13)</f>
        <v>3.4511600000000002</v>
      </c>
    </row>
    <row r="16" spans="1:31" x14ac:dyDescent="0.25">
      <c r="A16" t="s">
        <v>8</v>
      </c>
      <c r="B16">
        <f>STDEV(B4:B13)</f>
        <v>3.0479897357657371</v>
      </c>
      <c r="C16">
        <f>STDEV(C4:C13)</f>
        <v>0.94794303251244605</v>
      </c>
      <c r="F16">
        <f>STDEV(F4:F13)</f>
        <v>3.1703161936416935</v>
      </c>
      <c r="G16">
        <f>STDEV(G4:G13)</f>
        <v>0.19898910187913982</v>
      </c>
      <c r="J16">
        <f>STDEV(J4:J13)</f>
        <v>2.7289911753450502</v>
      </c>
      <c r="K16">
        <f>STDEV(K4:K13)</f>
        <v>0.17206906752812959</v>
      </c>
      <c r="N16">
        <f>STDEV(N4:N13)</f>
        <v>2.898042437845854</v>
      </c>
      <c r="O16">
        <f>STDEV(O4:O13)</f>
        <v>0.20538411276867982</v>
      </c>
      <c r="R16">
        <f>STDEV(R4:R13)</f>
        <v>2.2578821084517711</v>
      </c>
      <c r="S16">
        <f>STDEV(S4:S13)</f>
        <v>0.21057070309043477</v>
      </c>
      <c r="V16">
        <f>STDEV(V4:V13)</f>
        <v>3.2971587092356973</v>
      </c>
      <c r="W16">
        <f>STDEV(W4:W13)</f>
        <v>0.2784070632884319</v>
      </c>
      <c r="Z16">
        <f>STDEV(Z4:Z13)</f>
        <v>4.5199647314381117</v>
      </c>
      <c r="AA16">
        <f>STDEV(AA4:AA13)</f>
        <v>1.0191048730244752</v>
      </c>
      <c r="AD16">
        <f>STDEV(AD4:AD13)</f>
        <v>1.3123854857557002</v>
      </c>
      <c r="AE16">
        <f>STDEV(AE4:AE13)</f>
        <v>0.5268759293124754</v>
      </c>
    </row>
    <row r="17" spans="1:42" x14ac:dyDescent="0.25">
      <c r="A17" t="s">
        <v>9</v>
      </c>
      <c r="B17">
        <f>2*B16</f>
        <v>6.0959794715314741</v>
      </c>
      <c r="C17">
        <f>2*C16</f>
        <v>1.8958860650248921</v>
      </c>
      <c r="F17">
        <f>2*F16</f>
        <v>6.340632387283387</v>
      </c>
      <c r="G17">
        <f>2*G16</f>
        <v>0.39797820375827964</v>
      </c>
      <c r="J17">
        <f>2*J16</f>
        <v>5.4579823506901004</v>
      </c>
      <c r="K17">
        <f>2*K16</f>
        <v>0.34413813505625918</v>
      </c>
      <c r="N17">
        <f>2*N16</f>
        <v>5.796084875691708</v>
      </c>
      <c r="O17">
        <f>2*O16</f>
        <v>0.41076822553735964</v>
      </c>
      <c r="R17">
        <f>2*R16</f>
        <v>4.5157642169035421</v>
      </c>
      <c r="S17">
        <f>2*S16</f>
        <v>0.42114140618086954</v>
      </c>
      <c r="V17">
        <f>2*V16</f>
        <v>6.5943174184713946</v>
      </c>
      <c r="W17">
        <f>2*W16</f>
        <v>0.5568141265768638</v>
      </c>
      <c r="Z17">
        <f>2*Z16</f>
        <v>9.0399294628762235</v>
      </c>
      <c r="AA17">
        <f>2*AA16</f>
        <v>2.0382097460489503</v>
      </c>
      <c r="AD17">
        <f>2*AD16</f>
        <v>2.6247709715114005</v>
      </c>
      <c r="AE17">
        <f>2*AE16</f>
        <v>1.0537518586249508</v>
      </c>
    </row>
    <row r="18" spans="1:42" x14ac:dyDescent="0.25">
      <c r="A18" t="s">
        <v>10</v>
      </c>
      <c r="B18">
        <f>B15+B17</f>
        <v>25.560919471531477</v>
      </c>
      <c r="C18">
        <f>C15+C17</f>
        <v>5.5987060650248921</v>
      </c>
      <c r="F18">
        <f>F15+F17</f>
        <v>21.058042387283386</v>
      </c>
      <c r="G18">
        <f>G15+G17</f>
        <v>3.81761820375828</v>
      </c>
      <c r="J18">
        <f>J15+J17</f>
        <v>20.884062350690101</v>
      </c>
      <c r="K18">
        <f>K15+K17</f>
        <v>3.5402181350562589</v>
      </c>
      <c r="N18">
        <f>N15+N17</f>
        <v>22.88574487569171</v>
      </c>
      <c r="O18">
        <f>O15+O17</f>
        <v>3.764608225537359</v>
      </c>
      <c r="R18">
        <f>R15+R17</f>
        <v>21.417794216903545</v>
      </c>
      <c r="S18">
        <f>S15+S17</f>
        <v>3.6353314061808701</v>
      </c>
      <c r="V18">
        <f>V15+V17</f>
        <v>22.940167418471397</v>
      </c>
      <c r="W18">
        <f>W15+W17</f>
        <v>3.7506341265768639</v>
      </c>
      <c r="Z18">
        <f>Z15+Z17</f>
        <v>23.899899462876224</v>
      </c>
      <c r="AA18">
        <f>AA15+AA17</f>
        <v>6.4449097460489497</v>
      </c>
      <c r="AD18">
        <f>AD15+AD17</f>
        <v>11.0382809715114</v>
      </c>
      <c r="AE18">
        <f>AE15+AE17</f>
        <v>4.5049118586249506</v>
      </c>
    </row>
    <row r="24" spans="1:42" x14ac:dyDescent="0.25">
      <c r="J24" t="s">
        <v>12</v>
      </c>
      <c r="N24" t="s">
        <v>13</v>
      </c>
      <c r="Q24" t="s">
        <v>14</v>
      </c>
      <c r="U24" t="s">
        <v>15</v>
      </c>
    </row>
    <row r="25" spans="1:42" x14ac:dyDescent="0.25">
      <c r="J25" t="s">
        <v>5</v>
      </c>
      <c r="K25" t="s">
        <v>6</v>
      </c>
      <c r="N25" s="1" t="s">
        <v>5</v>
      </c>
      <c r="O25" s="1" t="s">
        <v>6</v>
      </c>
      <c r="Q25" s="1" t="s">
        <v>5</v>
      </c>
      <c r="R25" s="1" t="s">
        <v>6</v>
      </c>
      <c r="U25" t="s">
        <v>17</v>
      </c>
      <c r="V25" t="s">
        <v>16</v>
      </c>
      <c r="W25" t="s">
        <v>5</v>
      </c>
      <c r="AG25" t="s">
        <v>6</v>
      </c>
    </row>
    <row r="26" spans="1:42" x14ac:dyDescent="0.25">
      <c r="I26" s="1" t="s">
        <v>11</v>
      </c>
      <c r="J26">
        <f>AVERAGE(B3,F3,J3,N3,R3,V3,Z3,AD3)</f>
        <v>14.8238875</v>
      </c>
      <c r="K26">
        <f>AVERAGE(C3,G3,K3,O3,S3,W3,AA3,AE3)</f>
        <v>3.6100625000000002</v>
      </c>
      <c r="N26">
        <f>J27-J26</f>
        <v>-0.53957499999999925</v>
      </c>
      <c r="O26">
        <f>K27-K26</f>
        <v>-0.32036249999999988</v>
      </c>
      <c r="P26" s="1">
        <v>0.1</v>
      </c>
      <c r="Q26">
        <f>N26/J26*100</f>
        <v>-3.6399021511732279</v>
      </c>
      <c r="R26">
        <f>O26/K26*100</f>
        <v>-8.8741538408268532</v>
      </c>
      <c r="U26">
        <f>J26</f>
        <v>14.8238875</v>
      </c>
      <c r="V26">
        <f>K26</f>
        <v>3.6100625000000002</v>
      </c>
      <c r="W26">
        <f>Q26</f>
        <v>-3.6399021511732279</v>
      </c>
      <c r="X26">
        <f>Q27</f>
        <v>-6.7732738797430709</v>
      </c>
      <c r="Y26">
        <f>Q28</f>
        <v>7.1584629875260459</v>
      </c>
      <c r="Z26">
        <f>Q29</f>
        <v>5.7719339815551072</v>
      </c>
      <c r="AA26">
        <f>Q30</f>
        <v>-1.5590546002187231</v>
      </c>
      <c r="AB26">
        <f>Q31</f>
        <v>6.8511043408822481</v>
      </c>
      <c r="AC26">
        <f>Q32</f>
        <v>11.447907979603878</v>
      </c>
      <c r="AD26">
        <f>Q33</f>
        <v>8.4803159764940439</v>
      </c>
      <c r="AE26">
        <f>Q34</f>
        <v>3.4161922774980562</v>
      </c>
      <c r="AF26">
        <f>Q35</f>
        <v>7.8741153425509953</v>
      </c>
      <c r="AG26">
        <f>R26</f>
        <v>-8.8741538408268532</v>
      </c>
      <c r="AH26">
        <f>R27</f>
        <v>-1.0630009868250279</v>
      </c>
      <c r="AI26">
        <f>R28</f>
        <v>-7.0885199355966835</v>
      </c>
      <c r="AJ26">
        <f>R29</f>
        <v>-0.80815775350150842</v>
      </c>
      <c r="AK26">
        <f>R30</f>
        <v>4.2762417548172742</v>
      </c>
      <c r="AL26">
        <f>R31</f>
        <v>-5.1962396772908992</v>
      </c>
      <c r="AM26">
        <f>R32</f>
        <v>-5.244022783539072</v>
      </c>
      <c r="AN26">
        <f>R33</f>
        <v>-5.2180537040563753</v>
      </c>
      <c r="AO26">
        <f>R34</f>
        <v>7.1830473849136975</v>
      </c>
      <c r="AP26">
        <f>R35</f>
        <v>-10.592960648188237</v>
      </c>
    </row>
    <row r="27" spans="1:42" x14ac:dyDescent="0.25">
      <c r="I27" s="1">
        <v>0.1</v>
      </c>
      <c r="J27">
        <f>AVERAGE(B4,F4,J4,N4,R4,V4,Z4,AD4)</f>
        <v>14.2843125</v>
      </c>
      <c r="K27">
        <f>AVERAGE(C4,G4,K4,O4,S4,W4,AA4,AE4)</f>
        <v>3.2897000000000003</v>
      </c>
      <c r="N27">
        <f>J28-J26</f>
        <v>-1.0040624999999981</v>
      </c>
      <c r="O27">
        <f>K28-K26</f>
        <v>-3.837500000000027E-2</v>
      </c>
      <c r="P27" s="1">
        <v>0.2</v>
      </c>
      <c r="Q27">
        <f>N27/J26*100</f>
        <v>-6.7732738797430709</v>
      </c>
      <c r="R27">
        <f>O27/K26*100</f>
        <v>-1.0630009868250279</v>
      </c>
    </row>
    <row r="28" spans="1:42" x14ac:dyDescent="0.25">
      <c r="I28" s="1">
        <v>0.2</v>
      </c>
      <c r="J28">
        <f>AVERAGE(B5,F5,J5,N5,R5,V5,Z5,AD5)</f>
        <v>13.819825000000002</v>
      </c>
      <c r="K28">
        <f>AVERAGE(C5,G5,K5,O5,S5,W5,AA5,AE5)</f>
        <v>3.5716874999999999</v>
      </c>
      <c r="N28">
        <f>J29-J26</f>
        <v>1.0611625</v>
      </c>
      <c r="O28">
        <f>K29-K26</f>
        <v>-0.25590000000000002</v>
      </c>
      <c r="P28" s="1">
        <v>0.3</v>
      </c>
      <c r="Q28">
        <f>N28/J26*100</f>
        <v>7.1584629875260459</v>
      </c>
      <c r="R28">
        <f>O28/K26*100</f>
        <v>-7.0885199355966835</v>
      </c>
    </row>
    <row r="29" spans="1:42" x14ac:dyDescent="0.25">
      <c r="I29" s="1">
        <v>0.3</v>
      </c>
      <c r="J29">
        <f>AVERAGE(B6,F6,J6,N6,R6,V6,Z6,AD6)</f>
        <v>15.88505</v>
      </c>
      <c r="K29">
        <f>AVERAGE(C6,G6,K6,O6,S6,W6,AA6,AE6)</f>
        <v>3.3541625000000002</v>
      </c>
      <c r="N29">
        <f>J30-J26</f>
        <v>0.85562499999999986</v>
      </c>
      <c r="O29">
        <f>K30-K26</f>
        <v>-2.9175000000000395E-2</v>
      </c>
      <c r="P29" s="1">
        <v>0.4</v>
      </c>
      <c r="Q29">
        <f>N29/J26*100</f>
        <v>5.7719339815551072</v>
      </c>
      <c r="R29">
        <f>O29/K26*100</f>
        <v>-0.80815775350150842</v>
      </c>
    </row>
    <row r="30" spans="1:42" x14ac:dyDescent="0.25">
      <c r="I30" s="1">
        <v>0.4</v>
      </c>
      <c r="J30">
        <f>AVERAGE(B7,F7,J7,N7,R7,V7,Z7,AD7)</f>
        <v>15.6795125</v>
      </c>
      <c r="K30">
        <f>AVERAGE(C7,G7,K7,O7,S7,W7,AA7,AE7)</f>
        <v>3.5808874999999998</v>
      </c>
      <c r="N30">
        <f>J31-J26</f>
        <v>-0.23111249999999828</v>
      </c>
      <c r="O30">
        <f>K31-K26</f>
        <v>0.15437500000000037</v>
      </c>
      <c r="P30" s="1">
        <v>0.5</v>
      </c>
      <c r="Q30">
        <f>N30/J26*100</f>
        <v>-1.5590546002187231</v>
      </c>
      <c r="R30">
        <f>O30/K26*100</f>
        <v>4.2762417548172742</v>
      </c>
    </row>
    <row r="31" spans="1:42" x14ac:dyDescent="0.25">
      <c r="I31" s="1">
        <v>0.5</v>
      </c>
      <c r="J31">
        <f>AVERAGE(B8,F8,J8,N8,R8,V8,Z8,AD8)</f>
        <v>14.592775000000001</v>
      </c>
      <c r="K31">
        <f>AVERAGE(C8,G8,K8,O8,S8,W8,AA8,AE8)</f>
        <v>3.7644375000000005</v>
      </c>
      <c r="N31">
        <f>J32-J26</f>
        <v>1.0156000000000009</v>
      </c>
      <c r="O31">
        <f>K32-K26</f>
        <v>-0.1875874999999998</v>
      </c>
      <c r="P31" s="1">
        <v>0.6</v>
      </c>
      <c r="Q31">
        <f>N31/J26*100</f>
        <v>6.8511043408822481</v>
      </c>
      <c r="R31">
        <f>O31/K26*100</f>
        <v>-5.1962396772908992</v>
      </c>
    </row>
    <row r="32" spans="1:42" x14ac:dyDescent="0.25">
      <c r="I32" s="1">
        <v>0.6</v>
      </c>
      <c r="J32">
        <f>AVERAGE(B9,F9,J9,N9,R9,V9,Z9,AD9)</f>
        <v>15.839487500000001</v>
      </c>
      <c r="K32">
        <f>AVERAGE(C9,G9,K9,O9,S9,W9,AA9,AE9)</f>
        <v>3.4224750000000004</v>
      </c>
      <c r="N32">
        <f>J33-J26</f>
        <v>1.6970250000000018</v>
      </c>
      <c r="O32">
        <f>K33-K26</f>
        <v>-0.18931250000000022</v>
      </c>
      <c r="P32" s="1">
        <v>0.7</v>
      </c>
      <c r="Q32">
        <f>N32/J26*100</f>
        <v>11.447907979603878</v>
      </c>
      <c r="R32">
        <f>O32/K26*100</f>
        <v>-5.244022783539072</v>
      </c>
    </row>
    <row r="33" spans="1:18" x14ac:dyDescent="0.25">
      <c r="I33" s="1">
        <v>0.7</v>
      </c>
      <c r="J33">
        <f>AVERAGE(B10,F10,J10,N10,R10,V10,Z10,AD10)</f>
        <v>16.520912500000001</v>
      </c>
      <c r="K33">
        <f>AVERAGE(C10,G10,K10,O10,S10,W10,AA10,AE10)</f>
        <v>3.42075</v>
      </c>
      <c r="N33">
        <f>J34-J26</f>
        <v>1.2571125000000034</v>
      </c>
      <c r="O33">
        <f>K34-K26</f>
        <v>-0.18837500000000018</v>
      </c>
      <c r="P33" s="1">
        <v>0.8</v>
      </c>
      <c r="Q33">
        <f>N33/J26*100</f>
        <v>8.4803159764940439</v>
      </c>
      <c r="R33">
        <f>O33/K26*100</f>
        <v>-5.2180537040563753</v>
      </c>
    </row>
    <row r="34" spans="1:18" x14ac:dyDescent="0.25">
      <c r="I34" s="1">
        <v>0.8</v>
      </c>
      <c r="J34">
        <f>AVERAGE(B11,F11,J11,N11,R11,V11,Z11,AD11)</f>
        <v>16.081000000000003</v>
      </c>
      <c r="K34">
        <f>AVERAGE(C11,G11,K11,O11,S11,W11,AA11,AE11)</f>
        <v>3.4216875</v>
      </c>
      <c r="N34">
        <f>J35-J26</f>
        <v>0.50641249999999971</v>
      </c>
      <c r="O34">
        <f>K35-K26</f>
        <v>0.25931250000000006</v>
      </c>
      <c r="P34" s="1">
        <v>0.9</v>
      </c>
      <c r="Q34">
        <f>N34/J26*100</f>
        <v>3.4161922774980562</v>
      </c>
      <c r="R34">
        <f>O34/K26*100</f>
        <v>7.1830473849136975</v>
      </c>
    </row>
    <row r="35" spans="1:18" x14ac:dyDescent="0.25">
      <c r="I35" s="1">
        <v>0.9</v>
      </c>
      <c r="J35">
        <f>AVERAGE(B12,F12,J12,N12,R12,V12,Z12,AD12)</f>
        <v>15.330299999999999</v>
      </c>
      <c r="K35">
        <f>AVERAGE(C12,G12,K12,O12,S12,W12,AA12,AE12)</f>
        <v>3.8693750000000002</v>
      </c>
      <c r="N35">
        <f>J36-J26</f>
        <v>1.1672499999999992</v>
      </c>
      <c r="O35">
        <f>K36-K26</f>
        <v>-0.38241250000000049</v>
      </c>
      <c r="P35" s="1">
        <v>1</v>
      </c>
      <c r="Q35">
        <f>N35/J26*100</f>
        <v>7.8741153425509953</v>
      </c>
      <c r="R35">
        <f>O35/K26*100</f>
        <v>-10.592960648188237</v>
      </c>
    </row>
    <row r="36" spans="1:18" x14ac:dyDescent="0.25">
      <c r="I36" s="1">
        <v>1</v>
      </c>
      <c r="J36">
        <f>AVERAGE(B13,F13,J13,N13,R13,V13,Z13,AD13)</f>
        <v>15.991137499999999</v>
      </c>
      <c r="K36">
        <f>AVERAGE(C13,G13,K13,O13,S13,W13,AA13,AE13)</f>
        <v>3.2276499999999997</v>
      </c>
    </row>
    <row r="39" spans="1:18" x14ac:dyDescent="0.25">
      <c r="B39" s="1" t="s">
        <v>5</v>
      </c>
      <c r="C39" s="1" t="s">
        <v>6</v>
      </c>
    </row>
    <row r="40" spans="1:18" x14ac:dyDescent="0.25">
      <c r="A40" s="1" t="s">
        <v>18</v>
      </c>
    </row>
    <row r="41" spans="1:18" x14ac:dyDescent="0.25">
      <c r="A41" s="1">
        <v>1</v>
      </c>
      <c r="B41">
        <f>B3</f>
        <v>17.290199999999999</v>
      </c>
      <c r="C41">
        <f>C3</f>
        <v>3.5449000000000002</v>
      </c>
    </row>
    <row r="42" spans="1:18" x14ac:dyDescent="0.25">
      <c r="A42" s="1">
        <v>2</v>
      </c>
      <c r="B42">
        <f>F3</f>
        <v>18.2102</v>
      </c>
      <c r="C42">
        <f>G3</f>
        <v>3.1192000000000002</v>
      </c>
    </row>
    <row r="43" spans="1:18" x14ac:dyDescent="0.25">
      <c r="A43" s="1">
        <v>3</v>
      </c>
      <c r="B43">
        <f>J3</f>
        <v>14.4679</v>
      </c>
      <c r="C43">
        <f>K3</f>
        <v>3.3285999999999998</v>
      </c>
    </row>
    <row r="44" spans="1:18" x14ac:dyDescent="0.25">
      <c r="A44" s="1">
        <v>4</v>
      </c>
      <c r="B44">
        <f>N3</f>
        <v>16.037700000000001</v>
      </c>
      <c r="C44">
        <f>O3</f>
        <v>3.3254999999999999</v>
      </c>
    </row>
    <row r="45" spans="1:18" x14ac:dyDescent="0.25">
      <c r="A45" s="1">
        <v>5</v>
      </c>
      <c r="B45">
        <f>R3</f>
        <v>15.872</v>
      </c>
      <c r="C45">
        <f>S3</f>
        <v>3.3403999999999998</v>
      </c>
    </row>
    <row r="46" spans="1:18" x14ac:dyDescent="0.25">
      <c r="A46" s="1">
        <v>6</v>
      </c>
      <c r="B46">
        <f>V3</f>
        <v>14.4993</v>
      </c>
      <c r="C46">
        <f>W3</f>
        <v>3.4295</v>
      </c>
    </row>
    <row r="47" spans="1:18" x14ac:dyDescent="0.25">
      <c r="A47" s="1">
        <v>7</v>
      </c>
      <c r="B47">
        <f>Z3</f>
        <v>13.7502</v>
      </c>
      <c r="C47">
        <f>AA3</f>
        <v>5.3376999999999999</v>
      </c>
    </row>
    <row r="48" spans="1:18" x14ac:dyDescent="0.25">
      <c r="A48" s="1">
        <v>8</v>
      </c>
      <c r="B48">
        <f>AD3</f>
        <v>8.4635999999999996</v>
      </c>
      <c r="C48">
        <f>AE3</f>
        <v>3.4546999999999999</v>
      </c>
    </row>
    <row r="50" spans="1:3" x14ac:dyDescent="0.25">
      <c r="A50" t="s">
        <v>19</v>
      </c>
      <c r="B50">
        <f>AVERAGE(B41:B48)</f>
        <v>14.8238875</v>
      </c>
      <c r="C50">
        <f>AVERAGE(C41:C48)</f>
        <v>3.6100625000000002</v>
      </c>
    </row>
    <row r="51" spans="1:3" x14ac:dyDescent="0.25">
      <c r="A51" t="s">
        <v>8</v>
      </c>
      <c r="B51">
        <f>STDEV(B41:B48)</f>
        <v>2.9751311224105272</v>
      </c>
      <c r="C51">
        <f>STDEV(C41:C48)</f>
        <v>0.70908176223600106</v>
      </c>
    </row>
    <row r="52" spans="1:3" x14ac:dyDescent="0.25">
      <c r="A52" t="s">
        <v>20</v>
      </c>
      <c r="B52">
        <f>1.5*B51</f>
        <v>4.4626966836157909</v>
      </c>
      <c r="C52">
        <f>1.5*C51</f>
        <v>1.0636226433540017</v>
      </c>
    </row>
    <row r="53" spans="1:3" x14ac:dyDescent="0.25">
      <c r="A53" t="s">
        <v>9</v>
      </c>
      <c r="B53">
        <f>2*B51</f>
        <v>5.9502622448210545</v>
      </c>
      <c r="C53">
        <f>2*C51</f>
        <v>1.4181635244720021</v>
      </c>
    </row>
    <row r="54" spans="1:3" x14ac:dyDescent="0.25">
      <c r="A54" t="s">
        <v>21</v>
      </c>
      <c r="B54">
        <f>B50+B52</f>
        <v>19.286584183615791</v>
      </c>
      <c r="C54">
        <f>C50+C52</f>
        <v>4.6736851433540014</v>
      </c>
    </row>
    <row r="55" spans="1:3" x14ac:dyDescent="0.25">
      <c r="A55" t="s">
        <v>10</v>
      </c>
      <c r="B55">
        <f>B50+B53</f>
        <v>20.774149744821052</v>
      </c>
      <c r="C55">
        <f>C50+C53</f>
        <v>5.0282260244720023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NSW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2015-03-24T22:31:44Z</dcterms:created>
  <dcterms:modified xsi:type="dcterms:W3CDTF">2015-04-15T04:34:37Z</dcterms:modified>
</cp:coreProperties>
</file>