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4513203_ad_unsw_edu_au/Documents/ALL_R_stuff/1. PROJECTS/4. DATA_ANALYSIS/HONOURS2020/RILEY_Hons_data/Amy_childadult_raw_data/Child_static/Participant 431/525/"/>
    </mc:Choice>
  </mc:AlternateContent>
  <xr:revisionPtr revIDLastSave="4" documentId="11_F13BA55C900B6C4AD392DB3B0D508B8CCA7CECF0" xr6:coauthVersionLast="45" xr6:coauthVersionMax="45" xr10:uidLastSave="{5E538849-42F9-F54E-B916-E6876A9DB60E}"/>
  <bookViews>
    <workbookView xWindow="13980" yWindow="460" windowWidth="14820" windowHeight="16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J27" i="1"/>
  <c r="AE16" i="1"/>
  <c r="AE17" i="1" s="1"/>
  <c r="AE18" i="1" s="1"/>
  <c r="AD16" i="1"/>
  <c r="AD17" i="1" s="1"/>
  <c r="AE15" i="1"/>
  <c r="AD15" i="1"/>
  <c r="Z17" i="1"/>
  <c r="AA16" i="1"/>
  <c r="AA17" i="1" s="1"/>
  <c r="AA18" i="1" s="1"/>
  <c r="Z16" i="1"/>
  <c r="AA15" i="1"/>
  <c r="Z15" i="1"/>
  <c r="Z18" i="1" s="1"/>
  <c r="V17" i="1"/>
  <c r="W16" i="1"/>
  <c r="W17" i="1" s="1"/>
  <c r="V16" i="1"/>
  <c r="W15" i="1"/>
  <c r="W18" i="1" s="1"/>
  <c r="V15" i="1"/>
  <c r="V18" i="1" s="1"/>
  <c r="S17" i="1"/>
  <c r="R17" i="1"/>
  <c r="S16" i="1"/>
  <c r="R16" i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G16" i="1"/>
  <c r="G17" i="1" s="1"/>
  <c r="G18" i="1" s="1"/>
  <c r="F16" i="1"/>
  <c r="F17" i="1" s="1"/>
  <c r="F18" i="1" s="1"/>
  <c r="G15" i="1"/>
  <c r="F15" i="1"/>
  <c r="C16" i="1"/>
  <c r="C17" i="1" s="1"/>
  <c r="C18" i="1" s="1"/>
  <c r="B16" i="1"/>
  <c r="B17" i="1" s="1"/>
  <c r="B18" i="1" s="1"/>
  <c r="C15" i="1"/>
  <c r="B15" i="1"/>
  <c r="AD18" i="1" l="1"/>
  <c r="N33" i="1"/>
  <c r="Q33" i="1" s="1"/>
  <c r="AD26" i="1" s="1"/>
  <c r="N26" i="1"/>
  <c r="Q26" i="1" s="1"/>
  <c r="W26" i="1" s="1"/>
  <c r="N34" i="1"/>
  <c r="Q34" i="1" s="1"/>
  <c r="AE26" i="1" s="1"/>
  <c r="O18" i="1"/>
  <c r="N27" i="1"/>
  <c r="Q27" i="1" s="1"/>
  <c r="X26" i="1" s="1"/>
  <c r="N31" i="1"/>
  <c r="Q31" i="1" s="1"/>
  <c r="AB26" i="1" s="1"/>
  <c r="N35" i="1"/>
  <c r="Q35" i="1" s="1"/>
  <c r="AF26" i="1" s="1"/>
  <c r="O30" i="1"/>
  <c r="R30" i="1" s="1"/>
  <c r="AK26" i="1" s="1"/>
  <c r="J18" i="1"/>
  <c r="N18" i="1"/>
  <c r="O31" i="1"/>
  <c r="R31" i="1" s="1"/>
  <c r="AL26" i="1" s="1"/>
  <c r="N29" i="1"/>
  <c r="Q29" i="1" s="1"/>
  <c r="Z26" i="1" s="1"/>
  <c r="O33" i="1"/>
  <c r="R33" i="1" s="1"/>
  <c r="AN26" i="1" s="1"/>
  <c r="N30" i="1"/>
  <c r="Q30" i="1" s="1"/>
  <c r="AA26" i="1" s="1"/>
  <c r="B51" i="1"/>
  <c r="B53" i="1" s="1"/>
  <c r="B55" i="1" s="1"/>
  <c r="O28" i="1"/>
  <c r="R28" i="1" s="1"/>
  <c r="AI26" i="1" s="1"/>
  <c r="C51" i="1"/>
  <c r="C53" i="1" s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O29" i="1"/>
  <c r="R29" i="1" s="1"/>
  <c r="AJ26" i="1" s="1"/>
  <c r="C50" i="1"/>
  <c r="O32" i="1"/>
  <c r="R32" i="1" s="1"/>
  <c r="AM26" i="1" s="1"/>
  <c r="C52" i="1" l="1"/>
  <c r="C54" i="1" s="1"/>
  <c r="B52" i="1"/>
  <c r="B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<sst xmlns="http://schemas.openxmlformats.org/spreadsheetml/2006/main" count="48" uniqueCount="22">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</sst>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zoomScale="154" zoomScaleNormal="154" workbookViewId="0">
      <selection activeCell="AH9" sqref="AH9"/>
    </sheetView>
  </sheetViews>
  <sheetFormatPr baseColWidth="10" defaultColWidth="8.83203125" defaultRowHeight="15" x14ac:dyDescent="0.2"/>
  <sheetData>
    <row r="1" spans="1:31" x14ac:dyDescent="0.2">
      <c r="A1" t="s">
        <v>0</v>
      </c>
      <c r="B1" t="s">
        <v>1</v>
      </c>
      <c r="C1" t="s">
        <v>2</v>
      </c>
    </row>
    <row r="2" spans="1:31" x14ac:dyDescent="0.2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">
      <c r="A3" s="1">
        <v>525</v>
      </c>
      <c r="B3">
        <v>7.1615000000000002</v>
      </c>
      <c r="C3">
        <v>3.4329999999999998</v>
      </c>
      <c r="E3" s="1">
        <v>525</v>
      </c>
      <c r="F3">
        <v>6.6576000000000004</v>
      </c>
      <c r="G3">
        <v>3.7494999999999998</v>
      </c>
      <c r="I3" s="1">
        <v>525</v>
      </c>
      <c r="J3">
        <v>7.4965000000000002</v>
      </c>
      <c r="K3">
        <v>3.5642</v>
      </c>
      <c r="M3" s="1">
        <v>525</v>
      </c>
      <c r="N3">
        <v>5.1435000000000004</v>
      </c>
      <c r="O3">
        <v>3.1402000000000001</v>
      </c>
      <c r="Q3" s="1">
        <v>525</v>
      </c>
      <c r="R3">
        <v>3.3424999999999998</v>
      </c>
      <c r="S3">
        <v>3.5070000000000001</v>
      </c>
      <c r="U3" s="1">
        <v>525</v>
      </c>
      <c r="V3">
        <v>4.1505999999999998</v>
      </c>
      <c r="W3">
        <v>5.7026000000000003</v>
      </c>
      <c r="Y3" s="1">
        <v>525</v>
      </c>
      <c r="Z3">
        <v>4.8699000000000003</v>
      </c>
      <c r="AA3">
        <v>3.0316000000000001</v>
      </c>
      <c r="AC3" s="1">
        <v>525</v>
      </c>
      <c r="AD3">
        <v>6.1300999999999997</v>
      </c>
      <c r="AE3">
        <v>3.2002000000000002</v>
      </c>
    </row>
    <row r="4" spans="1:31" x14ac:dyDescent="0.2">
      <c r="A4" s="1">
        <v>0.1</v>
      </c>
      <c r="B4">
        <v>6.6313000000000004</v>
      </c>
      <c r="C4">
        <v>3.1541999999999999</v>
      </c>
      <c r="E4" s="1">
        <v>0.1</v>
      </c>
      <c r="F4">
        <v>8.3939000000000004</v>
      </c>
      <c r="G4">
        <v>3.5611999999999999</v>
      </c>
      <c r="I4" s="1">
        <v>0.1</v>
      </c>
      <c r="J4">
        <v>5.2690000000000001</v>
      </c>
      <c r="K4">
        <v>2.8267000000000002</v>
      </c>
      <c r="M4" s="1">
        <v>0.1</v>
      </c>
      <c r="N4">
        <v>4.8855000000000004</v>
      </c>
      <c r="O4">
        <v>3.2412999999999998</v>
      </c>
      <c r="Q4" s="1">
        <v>0.1</v>
      </c>
      <c r="R4">
        <v>3.4670999999999998</v>
      </c>
      <c r="S4">
        <v>3.0674999999999999</v>
      </c>
      <c r="U4" s="1">
        <v>0.1</v>
      </c>
      <c r="V4">
        <v>2.6452</v>
      </c>
      <c r="W4">
        <v>3.8915999999999999</v>
      </c>
      <c r="Y4" s="1">
        <v>0.1</v>
      </c>
      <c r="Z4">
        <v>4.0364000000000004</v>
      </c>
      <c r="AA4">
        <v>2.9695999999999998</v>
      </c>
      <c r="AC4" s="1">
        <v>0.1</v>
      </c>
      <c r="AD4">
        <v>5.1147</v>
      </c>
      <c r="AE4">
        <v>3.8125</v>
      </c>
    </row>
    <row r="5" spans="1:31" x14ac:dyDescent="0.2">
      <c r="A5" s="1">
        <v>0.2</v>
      </c>
      <c r="B5">
        <v>5.0518000000000001</v>
      </c>
      <c r="C5">
        <v>3.7625999999999999</v>
      </c>
      <c r="E5" s="1">
        <v>0.2</v>
      </c>
      <c r="F5">
        <v>6.6367000000000003</v>
      </c>
      <c r="G5">
        <v>3.5499000000000001</v>
      </c>
      <c r="I5" s="1">
        <v>0.2</v>
      </c>
      <c r="J5">
        <v>5.3343999999999996</v>
      </c>
      <c r="K5">
        <v>3.8498999999999999</v>
      </c>
      <c r="M5" s="1">
        <v>0.2</v>
      </c>
      <c r="N5">
        <v>6.1047000000000002</v>
      </c>
      <c r="O5">
        <v>3.3022999999999998</v>
      </c>
      <c r="Q5" s="1">
        <v>0.2</v>
      </c>
      <c r="R5">
        <v>2.8626</v>
      </c>
      <c r="S5">
        <v>3.3976999999999999</v>
      </c>
      <c r="U5" s="1">
        <v>0.2</v>
      </c>
      <c r="V5">
        <v>2.6501000000000001</v>
      </c>
      <c r="W5">
        <v>8.0922999999999998</v>
      </c>
      <c r="Y5" s="1">
        <v>0.2</v>
      </c>
      <c r="Z5">
        <v>4.7348999999999997</v>
      </c>
      <c r="AA5">
        <v>2.9064999999999999</v>
      </c>
      <c r="AC5" s="1">
        <v>0.2</v>
      </c>
      <c r="AD5">
        <v>5.9505999999999997</v>
      </c>
      <c r="AE5">
        <v>2.5009999999999999</v>
      </c>
    </row>
    <row r="6" spans="1:31" x14ac:dyDescent="0.2">
      <c r="A6" s="1">
        <v>0.3</v>
      </c>
      <c r="B6">
        <v>6.5829000000000004</v>
      </c>
      <c r="C6">
        <v>3.9710999999999999</v>
      </c>
      <c r="E6" s="1">
        <v>0.3</v>
      </c>
      <c r="F6">
        <v>5.4306000000000001</v>
      </c>
      <c r="G6">
        <v>2.9441999999999999</v>
      </c>
      <c r="I6" s="1">
        <v>0.3</v>
      </c>
      <c r="J6">
        <v>6.8967999999999998</v>
      </c>
      <c r="K6">
        <v>4.7095000000000002</v>
      </c>
      <c r="M6" s="1">
        <v>0.3</v>
      </c>
      <c r="N6">
        <v>7.3815999999999997</v>
      </c>
      <c r="O6">
        <v>4.5427999999999997</v>
      </c>
      <c r="Q6" s="1">
        <v>0.3</v>
      </c>
      <c r="R6">
        <v>2.8277000000000001</v>
      </c>
      <c r="S6">
        <v>2.9597000000000002</v>
      </c>
      <c r="U6" s="1">
        <v>0.3</v>
      </c>
      <c r="V6">
        <v>2.0019999999999998</v>
      </c>
      <c r="W6">
        <v>7.5717999999999996</v>
      </c>
      <c r="Y6" s="1">
        <v>0.3</v>
      </c>
      <c r="Z6">
        <v>4.6882000000000001</v>
      </c>
      <c r="AA6">
        <v>2.9765000000000001</v>
      </c>
      <c r="AC6" s="1">
        <v>0.3</v>
      </c>
      <c r="AD6">
        <v>5.4180000000000001</v>
      </c>
      <c r="AE6">
        <v>2.9350999999999998</v>
      </c>
    </row>
    <row r="7" spans="1:31" x14ac:dyDescent="0.2">
      <c r="A7" s="1">
        <v>0.4</v>
      </c>
      <c r="B7">
        <v>6.6314000000000002</v>
      </c>
      <c r="C7">
        <v>3.8148</v>
      </c>
      <c r="E7" s="1">
        <v>0.4</v>
      </c>
      <c r="F7">
        <v>5.4149000000000003</v>
      </c>
      <c r="G7">
        <v>3.7103000000000002</v>
      </c>
      <c r="I7" s="1">
        <v>0.4</v>
      </c>
      <c r="J7">
        <v>10.6846</v>
      </c>
      <c r="K7">
        <v>4.5568</v>
      </c>
      <c r="M7" s="1">
        <v>0.4</v>
      </c>
      <c r="N7">
        <v>27.067799999999998</v>
      </c>
      <c r="O7">
        <v>26.062799999999999</v>
      </c>
      <c r="Q7" s="1">
        <v>0.4</v>
      </c>
      <c r="R7">
        <v>2.8475000000000001</v>
      </c>
      <c r="S7">
        <v>2.7443</v>
      </c>
      <c r="U7" s="1">
        <v>0.4</v>
      </c>
      <c r="V7">
        <v>2.8323999999999998</v>
      </c>
      <c r="W7">
        <v>5.1169000000000002</v>
      </c>
      <c r="Y7" s="1">
        <v>0.4</v>
      </c>
      <c r="Z7">
        <v>4.7605000000000004</v>
      </c>
      <c r="AA7">
        <v>3.0522999999999998</v>
      </c>
      <c r="AC7" s="1">
        <v>0.4</v>
      </c>
      <c r="AD7">
        <v>5.5331000000000001</v>
      </c>
      <c r="AE7">
        <v>2.6949999999999998</v>
      </c>
    </row>
    <row r="8" spans="1:31" x14ac:dyDescent="0.2">
      <c r="A8" s="1">
        <v>0.5</v>
      </c>
      <c r="B8">
        <v>7.6760000000000002</v>
      </c>
      <c r="C8">
        <v>3.1435</v>
      </c>
      <c r="E8" s="1">
        <v>0.5</v>
      </c>
      <c r="F8">
        <v>5.9755000000000003</v>
      </c>
      <c r="G8">
        <v>3.8660000000000001</v>
      </c>
      <c r="I8" s="1">
        <v>0.5</v>
      </c>
      <c r="J8">
        <v>6.3445999999999998</v>
      </c>
      <c r="K8">
        <v>6.4276</v>
      </c>
      <c r="M8" s="1">
        <v>0.5</v>
      </c>
      <c r="N8">
        <v>13.6332</v>
      </c>
      <c r="O8">
        <v>6.7477999999999998</v>
      </c>
      <c r="Q8" s="1">
        <v>0.5</v>
      </c>
      <c r="R8">
        <v>4.2667999999999999</v>
      </c>
      <c r="S8">
        <v>3.4213</v>
      </c>
      <c r="U8" s="1">
        <v>0.5</v>
      </c>
      <c r="V8">
        <v>3.1711</v>
      </c>
      <c r="W8">
        <v>5.6323999999999996</v>
      </c>
      <c r="Y8" s="1">
        <v>0.5</v>
      </c>
      <c r="Z8">
        <v>5.2192999999999996</v>
      </c>
      <c r="AA8">
        <v>3.0116999999999998</v>
      </c>
      <c r="AC8" s="1">
        <v>0.5</v>
      </c>
      <c r="AD8">
        <v>5.2285000000000004</v>
      </c>
      <c r="AE8">
        <v>2.9289999999999998</v>
      </c>
    </row>
    <row r="9" spans="1:31" x14ac:dyDescent="0.2">
      <c r="A9" s="1">
        <v>0.6</v>
      </c>
      <c r="B9">
        <v>7.8189000000000002</v>
      </c>
      <c r="C9">
        <v>3.6558000000000002</v>
      </c>
      <c r="E9" s="1">
        <v>0.6</v>
      </c>
      <c r="F9">
        <v>5.8318000000000003</v>
      </c>
      <c r="G9">
        <v>3.2370000000000001</v>
      </c>
      <c r="I9" s="1">
        <v>0.6</v>
      </c>
      <c r="J9">
        <v>7.8493000000000004</v>
      </c>
      <c r="K9">
        <v>6.3284000000000002</v>
      </c>
      <c r="M9" s="1">
        <v>0.6</v>
      </c>
      <c r="N9">
        <v>10.9964</v>
      </c>
      <c r="O9">
        <v>5.3879000000000001</v>
      </c>
      <c r="Q9" s="1">
        <v>0.6</v>
      </c>
      <c r="R9">
        <v>4.0453000000000001</v>
      </c>
      <c r="S9">
        <v>3.4257</v>
      </c>
      <c r="U9" s="1">
        <v>0.6</v>
      </c>
      <c r="V9">
        <v>2.6558000000000002</v>
      </c>
      <c r="W9">
        <v>4.4027000000000003</v>
      </c>
      <c r="Y9" s="1">
        <v>0.6</v>
      </c>
      <c r="Z9">
        <v>4.0133000000000001</v>
      </c>
      <c r="AA9">
        <v>3.6934</v>
      </c>
      <c r="AC9" s="1">
        <v>0.6</v>
      </c>
      <c r="AD9">
        <v>5.1059000000000001</v>
      </c>
      <c r="AE9">
        <v>2.7096</v>
      </c>
    </row>
    <row r="10" spans="1:31" x14ac:dyDescent="0.2">
      <c r="A10" s="1">
        <v>0.7</v>
      </c>
      <c r="B10">
        <v>9.5451999999999995</v>
      </c>
      <c r="C10">
        <v>3.5226000000000002</v>
      </c>
      <c r="E10" s="1">
        <v>0.7</v>
      </c>
      <c r="F10">
        <v>6.4664999999999999</v>
      </c>
      <c r="G10">
        <v>3.5988000000000002</v>
      </c>
      <c r="I10" s="1">
        <v>0.7</v>
      </c>
      <c r="J10">
        <v>7.4329999999999998</v>
      </c>
      <c r="K10">
        <v>5.0853999999999999</v>
      </c>
      <c r="M10" s="1">
        <v>0.7</v>
      </c>
      <c r="N10">
        <v>8.0231999999999992</v>
      </c>
      <c r="O10">
        <v>11.0128</v>
      </c>
      <c r="Q10" s="1">
        <v>0.7</v>
      </c>
      <c r="R10">
        <v>4.3772000000000002</v>
      </c>
      <c r="S10">
        <v>3.4377</v>
      </c>
      <c r="U10" s="1">
        <v>0.7</v>
      </c>
      <c r="V10">
        <v>2.5289000000000001</v>
      </c>
      <c r="W10">
        <v>4.4729999999999999</v>
      </c>
      <c r="Y10" s="1">
        <v>0.7</v>
      </c>
      <c r="Z10">
        <v>3.2342</v>
      </c>
      <c r="AA10">
        <v>3.8530000000000002</v>
      </c>
      <c r="AC10" s="1">
        <v>0.7</v>
      </c>
      <c r="AD10">
        <v>6.0331999999999999</v>
      </c>
      <c r="AE10">
        <v>3.3978000000000002</v>
      </c>
    </row>
    <row r="11" spans="1:31" x14ac:dyDescent="0.2">
      <c r="A11" s="1">
        <v>0.8</v>
      </c>
      <c r="B11">
        <v>9.577</v>
      </c>
      <c r="C11">
        <v>3.6042000000000001</v>
      </c>
      <c r="E11" s="1">
        <v>0.8</v>
      </c>
      <c r="F11">
        <v>7.1803999999999997</v>
      </c>
      <c r="G11">
        <v>2.8008000000000002</v>
      </c>
      <c r="I11" s="1">
        <v>0.8</v>
      </c>
      <c r="J11">
        <v>5.3186</v>
      </c>
      <c r="K11">
        <v>4.0849000000000002</v>
      </c>
      <c r="M11" s="1">
        <v>0.8</v>
      </c>
      <c r="N11">
        <v>8.8965999999999994</v>
      </c>
      <c r="O11">
        <v>11.494</v>
      </c>
      <c r="Q11" s="1">
        <v>0.8</v>
      </c>
      <c r="R11">
        <v>3.2827999999999999</v>
      </c>
      <c r="S11">
        <v>3.3813</v>
      </c>
      <c r="U11" s="1">
        <v>0.8</v>
      </c>
      <c r="V11">
        <v>2.8338000000000001</v>
      </c>
      <c r="W11">
        <v>4.2507999999999999</v>
      </c>
      <c r="Y11" s="1">
        <v>0.8</v>
      </c>
      <c r="Z11">
        <v>3.7921999999999998</v>
      </c>
      <c r="AA11">
        <v>2.9460000000000002</v>
      </c>
      <c r="AC11" s="1">
        <v>0.8</v>
      </c>
      <c r="AD11">
        <v>5.4995000000000003</v>
      </c>
      <c r="AE11">
        <v>3.5072999999999999</v>
      </c>
    </row>
    <row r="12" spans="1:31" x14ac:dyDescent="0.2">
      <c r="A12" s="1">
        <v>0.9</v>
      </c>
      <c r="B12">
        <v>6.9832000000000001</v>
      </c>
      <c r="C12">
        <v>3.0728</v>
      </c>
      <c r="E12" s="1">
        <v>0.9</v>
      </c>
      <c r="F12">
        <v>8.2866</v>
      </c>
      <c r="G12">
        <v>3.1190000000000002</v>
      </c>
      <c r="I12" s="1">
        <v>0.9</v>
      </c>
      <c r="J12">
        <v>7.3917999999999999</v>
      </c>
      <c r="K12">
        <v>5.1570999999999998</v>
      </c>
      <c r="M12" s="1">
        <v>0.9</v>
      </c>
      <c r="N12">
        <v>5.1140999999999996</v>
      </c>
      <c r="O12">
        <v>9.8328000000000007</v>
      </c>
      <c r="Q12" s="1">
        <v>0.9</v>
      </c>
      <c r="R12">
        <v>2.3959999999999999</v>
      </c>
      <c r="S12">
        <v>3.8351999999999999</v>
      </c>
      <c r="U12" s="1">
        <v>0.9</v>
      </c>
      <c r="V12">
        <v>3.1943000000000001</v>
      </c>
      <c r="W12">
        <v>4.2173999999999996</v>
      </c>
      <c r="Y12" s="1">
        <v>0.9</v>
      </c>
      <c r="Z12">
        <v>4.2492000000000001</v>
      </c>
      <c r="AA12">
        <v>3.5985</v>
      </c>
      <c r="AC12" s="1">
        <v>0.9</v>
      </c>
      <c r="AD12">
        <v>5.4023000000000003</v>
      </c>
      <c r="AE12">
        <v>3.5234999999999999</v>
      </c>
    </row>
    <row r="13" spans="1:31" x14ac:dyDescent="0.2">
      <c r="A13" s="1">
        <v>1</v>
      </c>
      <c r="B13">
        <v>6.8967000000000001</v>
      </c>
      <c r="C13">
        <v>3.7128999999999999</v>
      </c>
      <c r="E13" s="1">
        <v>1</v>
      </c>
      <c r="F13">
        <v>6.7134999999999998</v>
      </c>
      <c r="G13">
        <v>3.2362000000000002</v>
      </c>
      <c r="I13" s="1">
        <v>1</v>
      </c>
      <c r="J13">
        <v>8.5368999999999993</v>
      </c>
      <c r="K13">
        <v>4.3689999999999998</v>
      </c>
      <c r="M13" s="1">
        <v>1</v>
      </c>
      <c r="N13">
        <v>7.5094000000000003</v>
      </c>
      <c r="O13">
        <v>7.9626000000000001</v>
      </c>
      <c r="Q13" s="1">
        <v>1</v>
      </c>
      <c r="R13">
        <v>4.0138999999999996</v>
      </c>
      <c r="S13">
        <v>4.1161000000000003</v>
      </c>
      <c r="U13" s="1">
        <v>1</v>
      </c>
      <c r="V13">
        <v>3.2246000000000001</v>
      </c>
      <c r="W13">
        <v>3.6655000000000002</v>
      </c>
      <c r="Y13" s="1">
        <v>1</v>
      </c>
      <c r="Z13">
        <v>5.0956999999999999</v>
      </c>
      <c r="AA13">
        <v>3.1707999999999998</v>
      </c>
      <c r="AC13" s="1">
        <v>1</v>
      </c>
      <c r="AD13">
        <v>7.2355999999999998</v>
      </c>
      <c r="AE13">
        <v>3.1815000000000002</v>
      </c>
    </row>
    <row r="15" spans="1:31" x14ac:dyDescent="0.2">
      <c r="A15" t="s">
        <v>7</v>
      </c>
      <c r="B15">
        <f>AVERAGE(B4:B13)</f>
        <v>7.3394399999999989</v>
      </c>
      <c r="C15">
        <f>AVERAGE(C4:C13)</f>
        <v>3.5414499999999998</v>
      </c>
      <c r="F15">
        <f>AVERAGE(F4:F13)</f>
        <v>6.6330399999999994</v>
      </c>
      <c r="G15">
        <f>AVERAGE(G4:G13)</f>
        <v>3.3623400000000006</v>
      </c>
      <c r="J15">
        <f>AVERAGE(J4:J13)</f>
        <v>7.1059000000000001</v>
      </c>
      <c r="K15">
        <f>AVERAGE(K4:K13)</f>
        <v>4.7395300000000002</v>
      </c>
      <c r="N15">
        <f>AVERAGE(N4:N13)</f>
        <v>9.9612499999999997</v>
      </c>
      <c r="O15">
        <f>AVERAGE(O4:O13)</f>
        <v>8.95871</v>
      </c>
      <c r="R15">
        <f>AVERAGE(R4:R13)</f>
        <v>3.4386900000000002</v>
      </c>
      <c r="S15">
        <f>AVERAGE(S4:S13)</f>
        <v>3.3786500000000004</v>
      </c>
      <c r="V15">
        <f>AVERAGE(V4:V13)</f>
        <v>2.7738199999999997</v>
      </c>
      <c r="W15">
        <f>AVERAGE(W4:W13)</f>
        <v>5.1314399999999996</v>
      </c>
      <c r="Z15">
        <f>AVERAGE(Z4:Z13)</f>
        <v>4.38239</v>
      </c>
      <c r="AA15">
        <f>AVERAGE(AA4:AA13)</f>
        <v>3.2178300000000002</v>
      </c>
      <c r="AD15">
        <f>AVERAGE(AD4:AD13)</f>
        <v>5.6521399999999993</v>
      </c>
      <c r="AE15">
        <f>AVERAGE(AE4:AE13)</f>
        <v>3.1192299999999999</v>
      </c>
    </row>
    <row r="16" spans="1:31" x14ac:dyDescent="0.2">
      <c r="A16" t="s">
        <v>8</v>
      </c>
      <c r="B16">
        <f>STDEV(B4:B13)</f>
        <v>1.3883069042702585</v>
      </c>
      <c r="C16">
        <f>STDEV(C4:C13)</f>
        <v>0.31321809316974153</v>
      </c>
      <c r="F16">
        <f>STDEV(F4:F13)</f>
        <v>1.0631601616564377</v>
      </c>
      <c r="G16">
        <f>STDEV(G4:G13)</f>
        <v>0.34743359781242933</v>
      </c>
      <c r="J16">
        <f>STDEV(J4:J13)</f>
        <v>1.6972653534435902</v>
      </c>
      <c r="K16">
        <f>STDEV(K4:K13)</f>
        <v>1.0913072732074853</v>
      </c>
      <c r="N16">
        <f>STDEV(N4:N13)</f>
        <v>6.5733093668004576</v>
      </c>
      <c r="O16">
        <f>STDEV(O4:O13)</f>
        <v>6.7228959013954714</v>
      </c>
      <c r="R16">
        <f>STDEV(R4:R13)</f>
        <v>0.70177669517367458</v>
      </c>
      <c r="S16">
        <f>STDEV(S4:S13)</f>
        <v>0.39929010687023042</v>
      </c>
      <c r="V16">
        <f>STDEV(V4:V13)</f>
        <v>0.37213155320248248</v>
      </c>
      <c r="W16">
        <f>STDEV(W4:W13)</f>
        <v>1.5360485258538483</v>
      </c>
      <c r="Z16">
        <f>STDEV(Z4:Z13)</f>
        <v>0.62452829568491974</v>
      </c>
      <c r="AA16">
        <f>STDEV(AA4:AA13)</f>
        <v>0.35548014493701968</v>
      </c>
      <c r="AD16">
        <f>STDEV(AD4:AD13)</f>
        <v>0.63796834334559283</v>
      </c>
      <c r="AE16">
        <f>STDEV(AE4:AE13)</f>
        <v>0.43156074903901004</v>
      </c>
    </row>
    <row r="17" spans="1:42" x14ac:dyDescent="0.2">
      <c r="A17" t="s">
        <v>9</v>
      </c>
      <c r="B17">
        <f>2*B16</f>
        <v>2.776613808540517</v>
      </c>
      <c r="C17">
        <f>2*C16</f>
        <v>0.62643618633948306</v>
      </c>
      <c r="F17">
        <f>2*F16</f>
        <v>2.1263203233128753</v>
      </c>
      <c r="G17">
        <f>2*G16</f>
        <v>0.69486719562485866</v>
      </c>
      <c r="J17">
        <f>2*J16</f>
        <v>3.3945307068871804</v>
      </c>
      <c r="K17">
        <f>2*K16</f>
        <v>2.1826145464149707</v>
      </c>
      <c r="N17">
        <f>2*N16</f>
        <v>13.146618733600915</v>
      </c>
      <c r="O17">
        <f>2*O16</f>
        <v>13.445791802790943</v>
      </c>
      <c r="R17">
        <f>2*R16</f>
        <v>1.4035533903473492</v>
      </c>
      <c r="S17">
        <f>2*S16</f>
        <v>0.79858021374046084</v>
      </c>
      <c r="V17">
        <f>2*V16</f>
        <v>0.74426310640496496</v>
      </c>
      <c r="W17">
        <f>2*W16</f>
        <v>3.0720970517076966</v>
      </c>
      <c r="Z17">
        <f>2*Z16</f>
        <v>1.2490565913698395</v>
      </c>
      <c r="AA17">
        <f>2*AA16</f>
        <v>0.71096028987403936</v>
      </c>
      <c r="AD17">
        <f>2*AD16</f>
        <v>1.2759366866911857</v>
      </c>
      <c r="AE17">
        <f>2*AE16</f>
        <v>0.86312149807802008</v>
      </c>
    </row>
    <row r="18" spans="1:42" x14ac:dyDescent="0.2">
      <c r="A18" t="s">
        <v>10</v>
      </c>
      <c r="B18">
        <f>B15+B17</f>
        <v>10.116053808540515</v>
      </c>
      <c r="C18">
        <f>C15+C17</f>
        <v>4.1678861863394827</v>
      </c>
      <c r="F18">
        <f>F15+F17</f>
        <v>8.7593603233128743</v>
      </c>
      <c r="G18">
        <f>G15+G17</f>
        <v>4.0572071956248594</v>
      </c>
      <c r="J18">
        <f>J15+J17</f>
        <v>10.50043070688718</v>
      </c>
      <c r="K18">
        <f>K15+K17</f>
        <v>6.9221445464149713</v>
      </c>
      <c r="N18">
        <f>N15+N17</f>
        <v>23.107868733600917</v>
      </c>
      <c r="O18">
        <f>O15+O17</f>
        <v>22.404501802790943</v>
      </c>
      <c r="R18">
        <f>R15+R17</f>
        <v>4.842243390347349</v>
      </c>
      <c r="S18">
        <f>S15+S17</f>
        <v>4.1772302137404616</v>
      </c>
      <c r="V18">
        <f>V15+V17</f>
        <v>3.5180831064049647</v>
      </c>
      <c r="W18">
        <f>W15+W17</f>
        <v>8.2035370517076966</v>
      </c>
      <c r="Z18">
        <f>Z15+Z17</f>
        <v>5.6314465913698397</v>
      </c>
      <c r="AA18">
        <f>AA15+AA17</f>
        <v>3.9287902898740397</v>
      </c>
      <c r="AD18">
        <f>AD15+AD17</f>
        <v>6.9280766866911847</v>
      </c>
      <c r="AE18">
        <f>AE15+AE17</f>
        <v>3.9823514980780201</v>
      </c>
    </row>
    <row r="24" spans="1:42" x14ac:dyDescent="0.2">
      <c r="J24" t="s">
        <v>12</v>
      </c>
      <c r="N24" t="s">
        <v>13</v>
      </c>
      <c r="Q24" t="s">
        <v>14</v>
      </c>
      <c r="U24" t="s">
        <v>15</v>
      </c>
    </row>
    <row r="25" spans="1:42" x14ac:dyDescent="0.2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">
      <c r="I26" s="1" t="s">
        <v>11</v>
      </c>
      <c r="J26">
        <f t="shared" ref="J26:J36" si="0">AVERAGE(B3,F3,J3,N3,R3,V3,Z3,AD3)</f>
        <v>5.6190249999999997</v>
      </c>
      <c r="K26">
        <f t="shared" ref="K26:K36" si="1">AVERAGE(C3,G3,K3,O3,S3,W3,AA3,AE3)</f>
        <v>3.6660374999999998</v>
      </c>
      <c r="N26">
        <f>J27-J26</f>
        <v>-0.56363749999999957</v>
      </c>
      <c r="O26">
        <f>K27-K26</f>
        <v>-0.3504624999999999</v>
      </c>
      <c r="P26" s="1">
        <v>0.1</v>
      </c>
      <c r="Q26">
        <f>N26/J26*100</f>
        <v>-10.030877242938047</v>
      </c>
      <c r="R26">
        <f>O26/K26*100</f>
        <v>-9.5597085408973559</v>
      </c>
      <c r="U26">
        <f>J26</f>
        <v>5.6190249999999997</v>
      </c>
      <c r="V26">
        <f>K26</f>
        <v>3.6660374999999998</v>
      </c>
      <c r="W26">
        <f>Q26</f>
        <v>-10.030877242938047</v>
      </c>
      <c r="X26">
        <f>Q27</f>
        <v>-12.516406316042353</v>
      </c>
      <c r="Y26">
        <f>Q28</f>
        <v>-8.2852452160294785</v>
      </c>
      <c r="Z26">
        <f>Q29</f>
        <v>46.3158644070813</v>
      </c>
      <c r="AA26">
        <f>Q30</f>
        <v>14.599507921747998</v>
      </c>
      <c r="AB26">
        <f>Q31</f>
        <v>7.4846169931616249</v>
      </c>
      <c r="AC26">
        <f>Q32</f>
        <v>5.9823545899866968</v>
      </c>
      <c r="AD26">
        <f>Q33</f>
        <v>3.178264912507077</v>
      </c>
      <c r="AE26">
        <f>Q34</f>
        <v>-4.303905036905868</v>
      </c>
      <c r="AF26">
        <f>Q35</f>
        <v>9.5080997148081838</v>
      </c>
      <c r="AG26">
        <f>R26</f>
        <v>-9.5597085408973559</v>
      </c>
      <c r="AH26">
        <f>R27</f>
        <v>6.934939972654421</v>
      </c>
      <c r="AI26">
        <f>R28</f>
        <v>11.191920431801375</v>
      </c>
      <c r="AJ26">
        <f>R29</f>
        <v>76.461642850079997</v>
      </c>
      <c r="AK26">
        <f>R30</f>
        <v>19.950014150155308</v>
      </c>
      <c r="AL26">
        <f>R31</f>
        <v>11.975463971658774</v>
      </c>
      <c r="AM26">
        <f>R32</f>
        <v>30.867114698090258</v>
      </c>
      <c r="AN26">
        <f>R33</f>
        <v>22.984625771012983</v>
      </c>
      <c r="AO26">
        <f>R34</f>
        <v>23.963202776840113</v>
      </c>
      <c r="AP26">
        <f>R35</f>
        <v>13.932958950910901</v>
      </c>
    </row>
    <row r="27" spans="1:42" x14ac:dyDescent="0.2">
      <c r="I27" s="1">
        <v>0.1</v>
      </c>
      <c r="J27">
        <f t="shared" si="0"/>
        <v>5.0553875000000001</v>
      </c>
      <c r="K27">
        <f t="shared" si="1"/>
        <v>3.3155749999999999</v>
      </c>
      <c r="N27">
        <f>J28-J26</f>
        <v>-0.7032999999999987</v>
      </c>
      <c r="O27">
        <f>K28-K26</f>
        <v>0.25423750000000078</v>
      </c>
      <c r="P27" s="1">
        <v>0.2</v>
      </c>
      <c r="Q27">
        <f>N27/J26*100</f>
        <v>-12.516406316042353</v>
      </c>
      <c r="R27">
        <f>O27/K26*100</f>
        <v>6.934939972654421</v>
      </c>
    </row>
    <row r="28" spans="1:42" x14ac:dyDescent="0.2">
      <c r="I28" s="1">
        <v>0.2</v>
      </c>
      <c r="J28">
        <f t="shared" si="0"/>
        <v>4.915725000000001</v>
      </c>
      <c r="K28">
        <f t="shared" si="1"/>
        <v>3.9202750000000006</v>
      </c>
      <c r="N28">
        <f>J29-J26</f>
        <v>-0.46555000000000035</v>
      </c>
      <c r="O28">
        <f>K29-K26</f>
        <v>0.41030000000000033</v>
      </c>
      <c r="P28" s="1">
        <v>0.3</v>
      </c>
      <c r="Q28">
        <f>N28/J26*100</f>
        <v>-8.2852452160294785</v>
      </c>
      <c r="R28">
        <f>O28/K26*100</f>
        <v>11.191920431801375</v>
      </c>
    </row>
    <row r="29" spans="1:42" x14ac:dyDescent="0.2">
      <c r="I29" s="1">
        <v>0.3</v>
      </c>
      <c r="J29">
        <f t="shared" si="0"/>
        <v>5.1534749999999994</v>
      </c>
      <c r="K29">
        <f t="shared" si="1"/>
        <v>4.0763375000000002</v>
      </c>
      <c r="N29">
        <f>J30-J26</f>
        <v>2.6025</v>
      </c>
      <c r="O29">
        <f>K30-K26</f>
        <v>2.803112500000001</v>
      </c>
      <c r="P29" s="1">
        <v>0.4</v>
      </c>
      <c r="Q29">
        <f>N29/J26*100</f>
        <v>46.3158644070813</v>
      </c>
      <c r="R29">
        <f>O29/K26*100</f>
        <v>76.461642850079997</v>
      </c>
    </row>
    <row r="30" spans="1:42" x14ac:dyDescent="0.2">
      <c r="I30" s="1">
        <v>0.4</v>
      </c>
      <c r="J30">
        <f t="shared" si="0"/>
        <v>8.2215249999999997</v>
      </c>
      <c r="K30">
        <f t="shared" si="1"/>
        <v>6.4691500000000008</v>
      </c>
      <c r="N30">
        <f>J31-J26</f>
        <v>0.82035000000000036</v>
      </c>
      <c r="O30">
        <f>K31-K26</f>
        <v>0.73137499999999989</v>
      </c>
      <c r="P30" s="1">
        <v>0.5</v>
      </c>
      <c r="Q30">
        <f>N30/J26*100</f>
        <v>14.599507921747998</v>
      </c>
      <c r="R30">
        <f>O30/K26*100</f>
        <v>19.950014150155308</v>
      </c>
    </row>
    <row r="31" spans="1:42" x14ac:dyDescent="0.2">
      <c r="I31" s="1">
        <v>0.5</v>
      </c>
      <c r="J31">
        <f t="shared" si="0"/>
        <v>6.4393750000000001</v>
      </c>
      <c r="K31">
        <f t="shared" si="1"/>
        <v>4.3974124999999997</v>
      </c>
      <c r="N31">
        <f>J32-J26</f>
        <v>0.42056249999999995</v>
      </c>
      <c r="O31">
        <f>K32-K26</f>
        <v>0.439025</v>
      </c>
      <c r="P31" s="1">
        <v>0.6</v>
      </c>
      <c r="Q31">
        <f>N31/J26*100</f>
        <v>7.4846169931616249</v>
      </c>
      <c r="R31">
        <f>O31/K26*100</f>
        <v>11.975463971658774</v>
      </c>
    </row>
    <row r="32" spans="1:42" x14ac:dyDescent="0.2">
      <c r="I32" s="1">
        <v>0.6</v>
      </c>
      <c r="J32">
        <f t="shared" si="0"/>
        <v>6.0395874999999997</v>
      </c>
      <c r="K32">
        <f t="shared" si="1"/>
        <v>4.1050624999999998</v>
      </c>
      <c r="N32">
        <f>J33-J26</f>
        <v>0.33614999999999995</v>
      </c>
      <c r="O32">
        <f>K33-K26</f>
        <v>1.1316000000000006</v>
      </c>
      <c r="P32" s="1">
        <v>0.7</v>
      </c>
      <c r="Q32">
        <f>N32/J26*100</f>
        <v>5.9823545899866968</v>
      </c>
      <c r="R32">
        <f>O32/K26*100</f>
        <v>30.867114698090258</v>
      </c>
    </row>
    <row r="33" spans="1:18" x14ac:dyDescent="0.2">
      <c r="I33" s="1">
        <v>0.7</v>
      </c>
      <c r="J33">
        <f t="shared" si="0"/>
        <v>5.9551749999999997</v>
      </c>
      <c r="K33">
        <f t="shared" si="1"/>
        <v>4.7976375000000004</v>
      </c>
      <c r="N33">
        <f>J34-J26</f>
        <v>0.17858750000000079</v>
      </c>
      <c r="O33">
        <f>K34-K26</f>
        <v>0.84262499999999996</v>
      </c>
      <c r="P33" s="1">
        <v>0.8</v>
      </c>
      <c r="Q33">
        <f>N33/J26*100</f>
        <v>3.178264912507077</v>
      </c>
      <c r="R33">
        <f>O33/K26*100</f>
        <v>22.984625771012983</v>
      </c>
    </row>
    <row r="34" spans="1:18" x14ac:dyDescent="0.2">
      <c r="I34" s="1">
        <v>0.8</v>
      </c>
      <c r="J34">
        <f t="shared" si="0"/>
        <v>5.7976125000000005</v>
      </c>
      <c r="K34">
        <f t="shared" si="1"/>
        <v>4.5086624999999998</v>
      </c>
      <c r="N34">
        <f>J35-J26</f>
        <v>-0.24183749999999993</v>
      </c>
      <c r="O34">
        <f>K35-K26</f>
        <v>0.87849999999999984</v>
      </c>
      <c r="P34" s="1">
        <v>0.9</v>
      </c>
      <c r="Q34">
        <f>N34/J26*100</f>
        <v>-4.303905036905868</v>
      </c>
      <c r="R34">
        <f>O34/K26*100</f>
        <v>23.963202776840113</v>
      </c>
    </row>
    <row r="35" spans="1:18" x14ac:dyDescent="0.2">
      <c r="I35" s="1">
        <v>0.9</v>
      </c>
      <c r="J35">
        <f t="shared" si="0"/>
        <v>5.3771874999999998</v>
      </c>
      <c r="K35">
        <f t="shared" si="1"/>
        <v>4.5445374999999997</v>
      </c>
      <c r="N35">
        <f>J36-J26</f>
        <v>0.53426250000000053</v>
      </c>
      <c r="O35">
        <f>K36-K26</f>
        <v>0.51078750000000017</v>
      </c>
      <c r="P35" s="1">
        <v>1</v>
      </c>
      <c r="Q35">
        <f>N35/J26*100</f>
        <v>9.5080997148081838</v>
      </c>
      <c r="R35">
        <f>O35/K26*100</f>
        <v>13.932958950910901</v>
      </c>
    </row>
    <row r="36" spans="1:18" x14ac:dyDescent="0.2">
      <c r="I36" s="1">
        <v>1</v>
      </c>
      <c r="J36">
        <f t="shared" si="0"/>
        <v>6.1532875000000002</v>
      </c>
      <c r="K36">
        <f t="shared" si="1"/>
        <v>4.176825</v>
      </c>
    </row>
    <row r="39" spans="1:18" x14ac:dyDescent="0.2">
      <c r="B39" s="1" t="s">
        <v>5</v>
      </c>
      <c r="C39" s="1" t="s">
        <v>6</v>
      </c>
    </row>
    <row r="40" spans="1:18" x14ac:dyDescent="0.2">
      <c r="A40" s="1" t="s">
        <v>18</v>
      </c>
    </row>
    <row r="41" spans="1:18" x14ac:dyDescent="0.2">
      <c r="A41" s="1">
        <v>1</v>
      </c>
      <c r="B41">
        <f>B3</f>
        <v>7.1615000000000002</v>
      </c>
      <c r="C41">
        <f>C3</f>
        <v>3.4329999999999998</v>
      </c>
    </row>
    <row r="42" spans="1:18" x14ac:dyDescent="0.2">
      <c r="A42" s="1">
        <v>2</v>
      </c>
      <c r="B42">
        <f>F3</f>
        <v>6.6576000000000004</v>
      </c>
      <c r="C42">
        <f>G3</f>
        <v>3.7494999999999998</v>
      </c>
    </row>
    <row r="43" spans="1:18" x14ac:dyDescent="0.2">
      <c r="A43" s="1">
        <v>3</v>
      </c>
      <c r="B43">
        <f>J3</f>
        <v>7.4965000000000002</v>
      </c>
      <c r="C43">
        <f>K3</f>
        <v>3.5642</v>
      </c>
    </row>
    <row r="44" spans="1:18" x14ac:dyDescent="0.2">
      <c r="A44" s="1">
        <v>4</v>
      </c>
      <c r="B44">
        <f>N3</f>
        <v>5.1435000000000004</v>
      </c>
      <c r="C44">
        <f>O3</f>
        <v>3.1402000000000001</v>
      </c>
    </row>
    <row r="45" spans="1:18" x14ac:dyDescent="0.2">
      <c r="A45" s="1">
        <v>5</v>
      </c>
      <c r="B45">
        <f>R3</f>
        <v>3.3424999999999998</v>
      </c>
      <c r="C45">
        <f>S3</f>
        <v>3.5070000000000001</v>
      </c>
    </row>
    <row r="46" spans="1:18" x14ac:dyDescent="0.2">
      <c r="A46" s="1">
        <v>6</v>
      </c>
      <c r="B46">
        <f>V3</f>
        <v>4.1505999999999998</v>
      </c>
      <c r="C46">
        <f>W3</f>
        <v>5.7026000000000003</v>
      </c>
    </row>
    <row r="47" spans="1:18" x14ac:dyDescent="0.2">
      <c r="A47" s="1">
        <v>7</v>
      </c>
      <c r="B47">
        <f>Z3</f>
        <v>4.8699000000000003</v>
      </c>
      <c r="C47">
        <f>AA3</f>
        <v>3.0316000000000001</v>
      </c>
    </row>
    <row r="48" spans="1:18" x14ac:dyDescent="0.2">
      <c r="A48" s="1">
        <v>8</v>
      </c>
      <c r="B48">
        <f>AD3</f>
        <v>6.1300999999999997</v>
      </c>
      <c r="C48">
        <f>AE3</f>
        <v>3.2002000000000002</v>
      </c>
    </row>
    <row r="50" spans="1:3" x14ac:dyDescent="0.2">
      <c r="A50" t="s">
        <v>19</v>
      </c>
      <c r="B50">
        <f>AVERAGE(B41:B48)</f>
        <v>5.6190249999999997</v>
      </c>
      <c r="C50">
        <f>AVERAGE(C41:C48)</f>
        <v>3.6660374999999998</v>
      </c>
    </row>
    <row r="51" spans="1:3" x14ac:dyDescent="0.2">
      <c r="A51" t="s">
        <v>8</v>
      </c>
      <c r="B51">
        <f>STDEV(B41:B48)</f>
        <v>1.4818004268456664</v>
      </c>
      <c r="C51">
        <f>STDEV(C41:C48)</f>
        <v>0.85695004678135955</v>
      </c>
    </row>
    <row r="52" spans="1:3" x14ac:dyDescent="0.2">
      <c r="A52" t="s">
        <v>20</v>
      </c>
      <c r="B52">
        <f>1.5*B51</f>
        <v>2.2227006402684997</v>
      </c>
      <c r="C52">
        <f>1.5*C51</f>
        <v>1.2854250701720393</v>
      </c>
    </row>
    <row r="53" spans="1:3" x14ac:dyDescent="0.2">
      <c r="A53" t="s">
        <v>9</v>
      </c>
      <c r="B53">
        <f>2*B51</f>
        <v>2.9636008536913327</v>
      </c>
      <c r="C53">
        <f>2*C51</f>
        <v>1.7139000935627191</v>
      </c>
    </row>
    <row r="54" spans="1:3" x14ac:dyDescent="0.2">
      <c r="A54" t="s">
        <v>21</v>
      </c>
      <c r="B54">
        <f>B50+B52</f>
        <v>7.8417256402684998</v>
      </c>
      <c r="C54">
        <f>C50+C52</f>
        <v>4.9514625701720387</v>
      </c>
    </row>
    <row r="55" spans="1:3" x14ac:dyDescent="0.2">
      <c r="A55" t="s">
        <v>10</v>
      </c>
      <c r="B55">
        <f>B50+B53</f>
        <v>8.5826258536913329</v>
      </c>
      <c r="C55">
        <f>C50+C53</f>
        <v>5.3799375935627189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Riley Ferguson</cp:lastModifiedBy>
  <dcterms:created xsi:type="dcterms:W3CDTF">2015-05-25T23:02:47Z</dcterms:created>
  <dcterms:modified xsi:type="dcterms:W3CDTF">2020-06-25T06:37:28Z</dcterms:modified>
</cp:coreProperties>
</file>