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4513203_ad_unsw_edu_au/Documents/ALL_R_stuff/1. PROJECTS/4. DATA_ANALYSIS/HONOURS2020/RILEY_Hons_data/Amy_childadult_raw_data/Child_static/Participant 464/323/"/>
    </mc:Choice>
  </mc:AlternateContent>
  <xr:revisionPtr revIDLastSave="9" documentId="11_F13BA55C90CB627AA3114941C9A3C60BC95AEA7E" xr6:coauthVersionLast="45" xr6:coauthVersionMax="45" xr10:uidLastSave="{057A4215-FF29-AF43-9607-04496EB01050}"/>
  <bookViews>
    <workbookView xWindow="14520" yWindow="460" windowWidth="15140" windowHeight="16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AA18" i="1" s="1"/>
  <c r="Z16" i="1"/>
  <c r="Z17" i="1" s="1"/>
  <c r="Z18" i="1" s="1"/>
  <c r="AA15" i="1"/>
  <c r="Z15" i="1"/>
  <c r="W16" i="1"/>
  <c r="W17" i="1" s="1"/>
  <c r="W18" i="1" s="1"/>
  <c r="V16" i="1"/>
  <c r="V17" i="1" s="1"/>
  <c r="V18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N18" i="1" s="1"/>
  <c r="O15" i="1"/>
  <c r="N15" i="1"/>
  <c r="K17" i="1"/>
  <c r="J17" i="1"/>
  <c r="K16" i="1"/>
  <c r="J16" i="1"/>
  <c r="K15" i="1"/>
  <c r="K18" i="1" s="1"/>
  <c r="J15" i="1"/>
  <c r="J18" i="1" s="1"/>
  <c r="G17" i="1"/>
  <c r="F17" i="1"/>
  <c r="G16" i="1"/>
  <c r="F16" i="1"/>
  <c r="G15" i="1"/>
  <c r="G18" i="1" s="1"/>
  <c r="F15" i="1"/>
  <c r="F18" i="1" s="1"/>
  <c r="C16" i="1"/>
  <c r="C17" i="1" s="1"/>
  <c r="C18" i="1" s="1"/>
  <c r="B16" i="1"/>
  <c r="B17" i="1" s="1"/>
  <c r="C15" i="1"/>
  <c r="B15" i="1"/>
  <c r="O26" i="1" l="1"/>
  <c r="R26" i="1" s="1"/>
  <c r="AG26" i="1" s="1"/>
  <c r="O34" i="1"/>
  <c r="R34" i="1" s="1"/>
  <c r="AO26" i="1" s="1"/>
  <c r="O27" i="1"/>
  <c r="R27" i="1" s="1"/>
  <c r="AH26" i="1" s="1"/>
  <c r="N30" i="1"/>
  <c r="Q30" i="1" s="1"/>
  <c r="AA26" i="1" s="1"/>
  <c r="N29" i="1"/>
  <c r="Q29" i="1" s="1"/>
  <c r="Z26" i="1" s="1"/>
  <c r="N31" i="1"/>
  <c r="Q31" i="1" s="1"/>
  <c r="AB26" i="1" s="1"/>
  <c r="B18" i="1"/>
  <c r="AE18" i="1"/>
  <c r="B51" i="1"/>
  <c r="B53" i="1" s="1"/>
  <c r="B55" i="1" s="1"/>
  <c r="O35" i="1"/>
  <c r="R35" i="1" s="1"/>
  <c r="AP26" i="1" s="1"/>
  <c r="C51" i="1"/>
  <c r="C53" i="1" s="1"/>
  <c r="C55" i="1" s="1"/>
  <c r="R18" i="1"/>
  <c r="AD18" i="1"/>
  <c r="N35" i="1"/>
  <c r="Q35" i="1" s="1"/>
  <c r="AF26" i="1" s="1"/>
  <c r="O32" i="1"/>
  <c r="R32" i="1" s="1"/>
  <c r="AM26" i="1" s="1"/>
  <c r="O18" i="1"/>
  <c r="S18" i="1"/>
  <c r="O30" i="1"/>
  <c r="R30" i="1" s="1"/>
  <c r="AK26" i="1" s="1"/>
  <c r="O33" i="1"/>
  <c r="R33" i="1" s="1"/>
  <c r="AN26" i="1" s="1"/>
  <c r="C52" i="1"/>
  <c r="C54" i="1" s="1"/>
  <c r="N33" i="1"/>
  <c r="Q33" i="1" s="1"/>
  <c r="AD26" i="1" s="1"/>
  <c r="N27" i="1"/>
  <c r="Q27" i="1" s="1"/>
  <c r="X26" i="1" s="1"/>
  <c r="V26" i="1"/>
  <c r="O28" i="1"/>
  <c r="R28" i="1" s="1"/>
  <c r="AI26" i="1" s="1"/>
  <c r="N32" i="1"/>
  <c r="Q32" i="1" s="1"/>
  <c r="AC26" i="1" s="1"/>
  <c r="O31" i="1"/>
  <c r="R31" i="1" s="1"/>
  <c r="AL26" i="1" s="1"/>
  <c r="N26" i="1"/>
  <c r="Q26" i="1" s="1"/>
  <c r="W26" i="1" s="1"/>
  <c r="N34" i="1"/>
  <c r="Q34" i="1" s="1"/>
  <c r="AE26" i="1" s="1"/>
  <c r="U26" i="1"/>
  <c r="O29" i="1"/>
  <c r="R29" i="1" s="1"/>
  <c r="AJ26" i="1" s="1"/>
  <c r="B52" i="1" l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<sst xmlns="http://schemas.openxmlformats.org/spreadsheetml/2006/main" count="48" uniqueCount="22">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</sst>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zoomScaleNormal="70" workbookViewId="0">
      <selection activeCell="U21" sqref="U21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</row>
    <row r="2" spans="1:31" x14ac:dyDescent="0.2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">
      <c r="A3" s="1">
        <v>323</v>
      </c>
      <c r="B3">
        <v>7.3391999999999999</v>
      </c>
      <c r="C3">
        <v>6.5616000000000003</v>
      </c>
      <c r="E3" s="1">
        <v>323</v>
      </c>
      <c r="F3">
        <v>7.4783999999999997</v>
      </c>
      <c r="G3">
        <v>7.6656000000000004</v>
      </c>
      <c r="I3" s="1">
        <v>323</v>
      </c>
      <c r="J3">
        <v>11.1919</v>
      </c>
      <c r="K3">
        <v>14.298400000000001</v>
      </c>
      <c r="M3" s="1">
        <v>323</v>
      </c>
      <c r="N3">
        <v>10.3172</v>
      </c>
      <c r="O3">
        <v>6.1760999999999999</v>
      </c>
      <c r="Q3" s="1">
        <v>323</v>
      </c>
      <c r="R3">
        <v>5.6089000000000002</v>
      </c>
      <c r="S3">
        <v>4.7915999999999999</v>
      </c>
      <c r="U3" s="1">
        <v>323</v>
      </c>
      <c r="V3">
        <v>37.369599999999998</v>
      </c>
      <c r="W3">
        <v>21.608799999999999</v>
      </c>
      <c r="Y3" s="1">
        <v>323</v>
      </c>
      <c r="Z3">
        <v>6.6494</v>
      </c>
      <c r="AA3">
        <v>5.4889999999999999</v>
      </c>
      <c r="AC3" s="1">
        <v>323</v>
      </c>
      <c r="AD3">
        <v>5.5742000000000003</v>
      </c>
      <c r="AE3">
        <v>5.556</v>
      </c>
    </row>
    <row r="4" spans="1:31" x14ac:dyDescent="0.2">
      <c r="A4" s="1">
        <v>0.1</v>
      </c>
      <c r="B4">
        <v>8.0391999999999992</v>
      </c>
      <c r="C4">
        <v>10.083</v>
      </c>
      <c r="E4" s="1">
        <v>0.1</v>
      </c>
      <c r="F4">
        <v>5.7096999999999998</v>
      </c>
      <c r="G4">
        <v>5.6448</v>
      </c>
      <c r="I4" s="1">
        <v>0.1</v>
      </c>
      <c r="J4">
        <v>6.2035999999999998</v>
      </c>
      <c r="K4">
        <v>7.0016999999999996</v>
      </c>
      <c r="M4" s="1">
        <v>0.1</v>
      </c>
      <c r="N4">
        <v>9.9324999999999992</v>
      </c>
      <c r="O4">
        <v>6.2145000000000001</v>
      </c>
      <c r="Q4" s="1">
        <v>0.1</v>
      </c>
      <c r="R4">
        <v>5.516</v>
      </c>
      <c r="S4">
        <v>4.7141999999999999</v>
      </c>
      <c r="U4" s="1">
        <v>0.1</v>
      </c>
      <c r="V4">
        <v>109.8038</v>
      </c>
      <c r="W4">
        <v>60.100099999999998</v>
      </c>
      <c r="Y4" s="1">
        <v>0.1</v>
      </c>
      <c r="Z4">
        <v>6.6220999999999997</v>
      </c>
      <c r="AA4">
        <v>6.0468999999999999</v>
      </c>
      <c r="AC4" s="1">
        <v>0.1</v>
      </c>
      <c r="AD4">
        <v>5.8531000000000004</v>
      </c>
      <c r="AE4">
        <v>6.1228999999999996</v>
      </c>
    </row>
    <row r="5" spans="1:31" x14ac:dyDescent="0.2">
      <c r="A5" s="1">
        <v>0.2</v>
      </c>
      <c r="B5">
        <v>8.6159999999999997</v>
      </c>
      <c r="C5">
        <v>6.8234000000000004</v>
      </c>
      <c r="E5" s="1">
        <v>0.2</v>
      </c>
      <c r="F5">
        <v>5.7595000000000001</v>
      </c>
      <c r="G5">
        <v>5.2118000000000002</v>
      </c>
      <c r="I5" s="1">
        <v>0.2</v>
      </c>
      <c r="J5">
        <v>7.3789999999999996</v>
      </c>
      <c r="K5">
        <v>5.0251000000000001</v>
      </c>
      <c r="M5" s="1">
        <v>0.2</v>
      </c>
      <c r="N5">
        <v>9.1981000000000002</v>
      </c>
      <c r="O5">
        <v>5.4015000000000004</v>
      </c>
      <c r="Q5" s="1">
        <v>0.2</v>
      </c>
      <c r="R5">
        <v>4.5266999999999999</v>
      </c>
      <c r="S5">
        <v>5.9947999999999997</v>
      </c>
      <c r="U5" s="1">
        <v>0.2</v>
      </c>
      <c r="V5">
        <v>21.067399999999999</v>
      </c>
      <c r="W5">
        <v>21.226800000000001</v>
      </c>
      <c r="Y5" s="1">
        <v>0.2</v>
      </c>
      <c r="Z5">
        <v>5.1384999999999996</v>
      </c>
      <c r="AA5">
        <v>5.8935000000000004</v>
      </c>
      <c r="AC5" s="1">
        <v>0.2</v>
      </c>
      <c r="AD5">
        <v>5.2157999999999998</v>
      </c>
      <c r="AE5">
        <v>5.8905000000000003</v>
      </c>
    </row>
    <row r="6" spans="1:31" x14ac:dyDescent="0.2">
      <c r="A6" s="1">
        <v>0.3</v>
      </c>
      <c r="B6">
        <v>11.170500000000001</v>
      </c>
      <c r="C6">
        <v>4.2755999999999998</v>
      </c>
      <c r="E6" s="1">
        <v>0.3</v>
      </c>
      <c r="F6">
        <v>9.6196000000000002</v>
      </c>
      <c r="G6">
        <v>6.7702</v>
      </c>
      <c r="I6" s="1">
        <v>0.3</v>
      </c>
      <c r="J6">
        <v>6.3468</v>
      </c>
      <c r="K6">
        <v>5.4837999999999996</v>
      </c>
      <c r="M6" s="1">
        <v>0.3</v>
      </c>
      <c r="N6">
        <v>10.1892</v>
      </c>
      <c r="O6">
        <v>4.6665000000000001</v>
      </c>
      <c r="Q6" s="1">
        <v>0.3</v>
      </c>
      <c r="R6">
        <v>5.0400999999999998</v>
      </c>
      <c r="S6">
        <v>5.3522999999999996</v>
      </c>
      <c r="U6" s="1">
        <v>0.3</v>
      </c>
      <c r="V6">
        <v>10.507</v>
      </c>
      <c r="W6">
        <v>9.8630999999999993</v>
      </c>
      <c r="Y6" s="1">
        <v>0.3</v>
      </c>
      <c r="Z6">
        <v>8.3204999999999991</v>
      </c>
      <c r="AA6">
        <v>4.0415000000000001</v>
      </c>
      <c r="AC6" s="1">
        <v>0.3</v>
      </c>
      <c r="AD6">
        <v>5.3811</v>
      </c>
      <c r="AE6">
        <v>5.9401000000000002</v>
      </c>
    </row>
    <row r="7" spans="1:31" x14ac:dyDescent="0.2">
      <c r="A7" s="1">
        <v>0.4</v>
      </c>
      <c r="B7">
        <v>5.7842000000000002</v>
      </c>
      <c r="C7">
        <v>3.9319999999999999</v>
      </c>
      <c r="E7" s="1">
        <v>0.4</v>
      </c>
      <c r="F7">
        <v>16.5458</v>
      </c>
      <c r="G7">
        <v>10.998799999999999</v>
      </c>
      <c r="I7" s="1">
        <v>0.4</v>
      </c>
      <c r="J7">
        <v>5.9122000000000003</v>
      </c>
      <c r="K7">
        <v>7.4249999999999998</v>
      </c>
      <c r="M7" s="1">
        <v>0.4</v>
      </c>
      <c r="N7">
        <v>10.1578</v>
      </c>
      <c r="O7">
        <v>3.7913000000000001</v>
      </c>
      <c r="Q7" s="1">
        <v>0.4</v>
      </c>
      <c r="R7">
        <v>6.3636999999999997</v>
      </c>
      <c r="S7">
        <v>4.4032</v>
      </c>
      <c r="U7" s="1">
        <v>0.4</v>
      </c>
      <c r="V7">
        <v>9.7537000000000003</v>
      </c>
      <c r="W7">
        <v>8.8991000000000007</v>
      </c>
      <c r="Y7" s="1">
        <v>0.4</v>
      </c>
      <c r="Z7">
        <v>7.1654</v>
      </c>
      <c r="AA7">
        <v>4.7476000000000003</v>
      </c>
      <c r="AC7" s="1">
        <v>0.4</v>
      </c>
      <c r="AD7">
        <v>6.9252000000000002</v>
      </c>
      <c r="AE7">
        <v>5.4935999999999998</v>
      </c>
    </row>
    <row r="8" spans="1:31" x14ac:dyDescent="0.2">
      <c r="A8" s="1">
        <v>0.5</v>
      </c>
      <c r="B8">
        <v>4.5278</v>
      </c>
      <c r="C8">
        <v>5.0654000000000003</v>
      </c>
      <c r="E8" s="1">
        <v>0.5</v>
      </c>
      <c r="F8">
        <v>14.983700000000001</v>
      </c>
      <c r="G8">
        <v>10.223599999999999</v>
      </c>
      <c r="I8" s="1">
        <v>0.5</v>
      </c>
      <c r="J8">
        <v>4.9218999999999999</v>
      </c>
      <c r="K8">
        <v>4.391</v>
      </c>
      <c r="M8" s="1">
        <v>0.5</v>
      </c>
      <c r="N8">
        <v>8.2631999999999994</v>
      </c>
      <c r="O8">
        <v>4.2995000000000001</v>
      </c>
      <c r="Q8" s="1">
        <v>0.5</v>
      </c>
      <c r="R8">
        <v>4.7595000000000001</v>
      </c>
      <c r="S8">
        <v>5.0513000000000003</v>
      </c>
      <c r="U8" s="1">
        <v>0.5</v>
      </c>
      <c r="V8">
        <v>7.5624000000000002</v>
      </c>
      <c r="W8">
        <v>8.1114999999999995</v>
      </c>
      <c r="Y8" s="1">
        <v>0.5</v>
      </c>
      <c r="Z8">
        <v>5.3529999999999998</v>
      </c>
      <c r="AA8">
        <v>4.2507000000000001</v>
      </c>
      <c r="AC8" s="1">
        <v>0.5</v>
      </c>
      <c r="AD8">
        <v>5.7123999999999997</v>
      </c>
      <c r="AE8">
        <v>5.2766999999999999</v>
      </c>
    </row>
    <row r="9" spans="1:31" x14ac:dyDescent="0.2">
      <c r="A9" s="1">
        <v>0.6</v>
      </c>
      <c r="B9">
        <v>5.5370999999999997</v>
      </c>
      <c r="C9">
        <v>5.4997999999999996</v>
      </c>
      <c r="E9" s="1">
        <v>0.6</v>
      </c>
      <c r="F9">
        <v>8.2195999999999998</v>
      </c>
      <c r="G9">
        <v>4.2979000000000003</v>
      </c>
      <c r="I9" s="1">
        <v>0.6</v>
      </c>
      <c r="J9">
        <v>4.5801999999999996</v>
      </c>
      <c r="K9">
        <v>6.2489999999999997</v>
      </c>
      <c r="M9" s="1">
        <v>0.6</v>
      </c>
      <c r="N9">
        <v>12.151300000000001</v>
      </c>
      <c r="O9">
        <v>3.9897999999999998</v>
      </c>
      <c r="Q9" s="1">
        <v>0.6</v>
      </c>
      <c r="R9">
        <v>5.8312999999999997</v>
      </c>
      <c r="S9">
        <v>7.0621999999999998</v>
      </c>
      <c r="U9" s="1">
        <v>0.6</v>
      </c>
      <c r="V9">
        <v>16.910799999999998</v>
      </c>
      <c r="W9">
        <v>10.4389</v>
      </c>
      <c r="Y9" s="1">
        <v>0.6</v>
      </c>
      <c r="Z9">
        <v>6.2718999999999996</v>
      </c>
      <c r="AA9">
        <v>4.5130999999999997</v>
      </c>
      <c r="AC9" s="1">
        <v>0.6</v>
      </c>
      <c r="AD9">
        <v>9.4573999999999998</v>
      </c>
      <c r="AE9">
        <v>4.9413</v>
      </c>
    </row>
    <row r="10" spans="1:31" x14ac:dyDescent="0.2">
      <c r="A10" s="1">
        <v>0.7</v>
      </c>
      <c r="B10">
        <v>6.5072999999999999</v>
      </c>
      <c r="C10">
        <v>8.6724999999999994</v>
      </c>
      <c r="E10" s="1">
        <v>0.7</v>
      </c>
      <c r="F10">
        <v>11.7249</v>
      </c>
      <c r="G10">
        <v>4.9987000000000004</v>
      </c>
      <c r="I10" s="1">
        <v>0.7</v>
      </c>
      <c r="J10">
        <v>4.8266</v>
      </c>
      <c r="K10">
        <v>6.9741999999999997</v>
      </c>
      <c r="M10" s="1">
        <v>0.7</v>
      </c>
      <c r="N10">
        <v>8.4139999999999997</v>
      </c>
      <c r="O10">
        <v>3.9628000000000001</v>
      </c>
      <c r="Q10" s="1">
        <v>0.7</v>
      </c>
      <c r="R10">
        <v>6.1741000000000001</v>
      </c>
      <c r="S10">
        <v>12.388199999999999</v>
      </c>
      <c r="U10" s="1">
        <v>0.7</v>
      </c>
      <c r="V10">
        <v>31.171800000000001</v>
      </c>
      <c r="W10">
        <v>9.9261999999999997</v>
      </c>
      <c r="Y10" s="1">
        <v>0.7</v>
      </c>
      <c r="Z10">
        <v>7.2267000000000001</v>
      </c>
      <c r="AA10">
        <v>5.0377000000000001</v>
      </c>
      <c r="AC10" s="1">
        <v>0.7</v>
      </c>
      <c r="AD10">
        <v>5.5900999999999996</v>
      </c>
      <c r="AE10">
        <v>6.3570000000000002</v>
      </c>
    </row>
    <row r="11" spans="1:31" x14ac:dyDescent="0.2">
      <c r="A11" s="1">
        <v>0.8</v>
      </c>
      <c r="B11">
        <v>8.3552</v>
      </c>
      <c r="C11">
        <v>5.9165000000000001</v>
      </c>
      <c r="E11" s="1">
        <v>0.8</v>
      </c>
      <c r="F11">
        <v>8.0961999999999996</v>
      </c>
      <c r="G11">
        <v>4.6349</v>
      </c>
      <c r="I11" s="1">
        <v>0.8</v>
      </c>
      <c r="J11">
        <v>5.3305999999999996</v>
      </c>
      <c r="K11">
        <v>4.3474000000000004</v>
      </c>
      <c r="M11" s="1">
        <v>0.8</v>
      </c>
      <c r="N11">
        <v>8.9944000000000006</v>
      </c>
      <c r="O11">
        <v>4.4741999999999997</v>
      </c>
      <c r="Q11" s="1">
        <v>0.8</v>
      </c>
      <c r="R11">
        <v>11.221</v>
      </c>
      <c r="S11">
        <v>8.5627999999999993</v>
      </c>
      <c r="U11" s="1">
        <v>0.8</v>
      </c>
      <c r="V11">
        <v>6.7988</v>
      </c>
      <c r="W11">
        <v>9.3884000000000007</v>
      </c>
      <c r="Y11" s="1">
        <v>0.8</v>
      </c>
      <c r="Z11">
        <v>8.7644000000000002</v>
      </c>
      <c r="AA11">
        <v>4.3174000000000001</v>
      </c>
      <c r="AC11" s="1">
        <v>0.8</v>
      </c>
      <c r="AD11">
        <v>8.2659000000000002</v>
      </c>
      <c r="AE11">
        <v>5.6340000000000003</v>
      </c>
    </row>
    <row r="12" spans="1:31" x14ac:dyDescent="0.2">
      <c r="A12" s="1">
        <v>0.9</v>
      </c>
      <c r="B12">
        <v>7.2751000000000001</v>
      </c>
      <c r="C12">
        <v>7.1501000000000001</v>
      </c>
      <c r="E12" s="1">
        <v>0.9</v>
      </c>
      <c r="F12">
        <v>6.7561999999999998</v>
      </c>
      <c r="G12">
        <v>4.2813999999999997</v>
      </c>
      <c r="I12" s="1">
        <v>0.9</v>
      </c>
      <c r="J12">
        <v>6.7827999999999999</v>
      </c>
      <c r="K12">
        <v>7.4432999999999998</v>
      </c>
      <c r="M12" s="1">
        <v>0.9</v>
      </c>
      <c r="N12">
        <v>11.124000000000001</v>
      </c>
      <c r="O12">
        <v>4.0391000000000004</v>
      </c>
      <c r="Q12" s="1">
        <v>0.9</v>
      </c>
      <c r="R12">
        <v>5.4684999999999997</v>
      </c>
      <c r="S12">
        <v>5.7274000000000003</v>
      </c>
      <c r="U12" s="1">
        <v>0.9</v>
      </c>
      <c r="V12">
        <v>13.025499999999999</v>
      </c>
      <c r="W12">
        <v>12.3405</v>
      </c>
      <c r="Y12" s="1">
        <v>0.9</v>
      </c>
      <c r="Z12">
        <v>7.2130999999999998</v>
      </c>
      <c r="AA12">
        <v>5.6539999999999999</v>
      </c>
      <c r="AC12" s="1">
        <v>0.9</v>
      </c>
      <c r="AD12">
        <v>6.0156999999999998</v>
      </c>
      <c r="AE12">
        <v>5.1056999999999997</v>
      </c>
    </row>
    <row r="13" spans="1:31" x14ac:dyDescent="0.2">
      <c r="A13" s="1">
        <v>1</v>
      </c>
      <c r="B13">
        <v>10.7776</v>
      </c>
      <c r="C13">
        <v>13.911799999999999</v>
      </c>
      <c r="E13" s="1">
        <v>1</v>
      </c>
      <c r="F13">
        <v>5.9194000000000004</v>
      </c>
      <c r="G13">
        <v>4.7466999999999997</v>
      </c>
      <c r="I13" s="1">
        <v>1</v>
      </c>
      <c r="J13">
        <v>7.0974000000000004</v>
      </c>
      <c r="K13">
        <v>8.8057999999999996</v>
      </c>
      <c r="M13" s="1">
        <v>1</v>
      </c>
      <c r="N13">
        <v>9.6016999999999992</v>
      </c>
      <c r="O13">
        <v>5.2724000000000002</v>
      </c>
      <c r="Q13" s="1">
        <v>1</v>
      </c>
      <c r="R13">
        <v>9.7919999999999998</v>
      </c>
      <c r="S13">
        <v>4.9363000000000001</v>
      </c>
      <c r="U13" s="1">
        <v>1</v>
      </c>
      <c r="V13">
        <v>12.982799999999999</v>
      </c>
      <c r="W13">
        <v>15.6419</v>
      </c>
      <c r="Y13" s="1">
        <v>1</v>
      </c>
      <c r="Z13">
        <v>6.9295999999999998</v>
      </c>
      <c r="AA13">
        <v>7.1768999999999998</v>
      </c>
      <c r="AC13" s="1">
        <v>1</v>
      </c>
      <c r="AD13">
        <v>5.2146999999999997</v>
      </c>
      <c r="AE13">
        <v>5.9581</v>
      </c>
    </row>
    <row r="15" spans="1:31" x14ac:dyDescent="0.2">
      <c r="A15" t="s">
        <v>7</v>
      </c>
      <c r="B15">
        <f>AVERAGE(B4:B13)</f>
        <v>7.6590000000000007</v>
      </c>
      <c r="C15">
        <f>AVERAGE(C4:C13)</f>
        <v>7.1330100000000005</v>
      </c>
      <c r="F15">
        <f>AVERAGE(F4:F13)</f>
        <v>9.3334599999999988</v>
      </c>
      <c r="G15">
        <f>AVERAGE(G4:G13)</f>
        <v>6.1808799999999993</v>
      </c>
      <c r="J15">
        <f>AVERAGE(J4:J13)</f>
        <v>5.93811</v>
      </c>
      <c r="K15">
        <f>AVERAGE(K4:K13)</f>
        <v>6.3146300000000002</v>
      </c>
      <c r="N15">
        <f>AVERAGE(N4:N13)</f>
        <v>9.8026199999999992</v>
      </c>
      <c r="O15">
        <f>AVERAGE(O4:O13)</f>
        <v>4.6111599999999999</v>
      </c>
      <c r="R15">
        <f>AVERAGE(R4:R13)</f>
        <v>6.4692899999999991</v>
      </c>
      <c r="S15">
        <f>AVERAGE(S4:S13)</f>
        <v>6.41927</v>
      </c>
      <c r="V15">
        <f>AVERAGE(V4:V13)</f>
        <v>23.958399999999997</v>
      </c>
      <c r="W15">
        <f>AVERAGE(W4:W13)</f>
        <v>16.59365</v>
      </c>
      <c r="Z15">
        <f>AVERAGE(Z4:Z13)</f>
        <v>6.9005200000000002</v>
      </c>
      <c r="AA15">
        <f>AVERAGE(AA4:AA13)</f>
        <v>5.167930000000001</v>
      </c>
      <c r="AD15">
        <f>AVERAGE(AD4:AD13)</f>
        <v>6.3631400000000005</v>
      </c>
      <c r="AE15">
        <f>AVERAGE(AE4:AE13)</f>
        <v>5.6719900000000001</v>
      </c>
    </row>
    <row r="16" spans="1:31" x14ac:dyDescent="0.2">
      <c r="A16" t="s">
        <v>8</v>
      </c>
      <c r="B16">
        <f>STDEV(B4:B13)</f>
        <v>2.1831916971870919</v>
      </c>
      <c r="C16">
        <f>STDEV(C4:C13)</f>
        <v>3.0542166529606614</v>
      </c>
      <c r="F16">
        <f>STDEV(F4:F13)</f>
        <v>3.8975536419086723</v>
      </c>
      <c r="G16">
        <f>STDEV(G4:G13)</f>
        <v>2.4523876786149121</v>
      </c>
      <c r="J16">
        <f>STDEV(J4:J13)</f>
        <v>0.99179564925890107</v>
      </c>
      <c r="K16">
        <f>STDEV(K4:K13)</f>
        <v>1.4737579667487983</v>
      </c>
      <c r="N16">
        <f>STDEV(N4:N13)</f>
        <v>1.1977720463891102</v>
      </c>
      <c r="O16">
        <f>STDEV(O4:O13)</f>
        <v>0.78580527160925451</v>
      </c>
      <c r="R16">
        <f>STDEV(R4:R13)</f>
        <v>2.2304566435548088</v>
      </c>
      <c r="S16">
        <f>STDEV(S4:S13)</f>
        <v>2.4375724021383767</v>
      </c>
      <c r="V16">
        <f>STDEV(V4:V13)</f>
        <v>31.029517913432041</v>
      </c>
      <c r="W16">
        <f>STDEV(W4:W13)</f>
        <v>15.790211875874249</v>
      </c>
      <c r="Z16">
        <f>STDEV(Z4:Z13)</f>
        <v>1.142011480580545</v>
      </c>
      <c r="AA16">
        <f>STDEV(AA4:AA13)</f>
        <v>1.0015133427302205</v>
      </c>
      <c r="AD16">
        <f>STDEV(AD4:AD13)</f>
        <v>1.4342038761006806</v>
      </c>
      <c r="AE16">
        <f>STDEV(AE4:AE13)</f>
        <v>0.46165880968043449</v>
      </c>
    </row>
    <row r="17" spans="1:42" x14ac:dyDescent="0.2">
      <c r="A17" t="s">
        <v>9</v>
      </c>
      <c r="B17">
        <f>2*B16</f>
        <v>4.3663833943741839</v>
      </c>
      <c r="C17">
        <f>2*C16</f>
        <v>6.1084333059213227</v>
      </c>
      <c r="F17">
        <f>2*F16</f>
        <v>7.7951072838173445</v>
      </c>
      <c r="G17">
        <f>2*G16</f>
        <v>4.9047753572298243</v>
      </c>
      <c r="J17">
        <f>2*J16</f>
        <v>1.9835912985178021</v>
      </c>
      <c r="K17">
        <f>2*K16</f>
        <v>2.9475159334975967</v>
      </c>
      <c r="N17">
        <f>2*N16</f>
        <v>2.3955440927782203</v>
      </c>
      <c r="O17">
        <f>2*O16</f>
        <v>1.571610543218509</v>
      </c>
      <c r="R17">
        <f>2*R16</f>
        <v>4.4609132871096175</v>
      </c>
      <c r="S17">
        <f>2*S16</f>
        <v>4.8751448042767533</v>
      </c>
      <c r="V17">
        <f>2*V16</f>
        <v>62.059035826864083</v>
      </c>
      <c r="W17">
        <f>2*W16</f>
        <v>31.580423751748498</v>
      </c>
      <c r="Z17">
        <f>2*Z16</f>
        <v>2.28402296116109</v>
      </c>
      <c r="AA17">
        <f>2*AA16</f>
        <v>2.003026685460441</v>
      </c>
      <c r="AD17">
        <f>2*AD16</f>
        <v>2.8684077522013611</v>
      </c>
      <c r="AE17">
        <f>2*AE16</f>
        <v>0.92331761936086898</v>
      </c>
    </row>
    <row r="18" spans="1:42" x14ac:dyDescent="0.2">
      <c r="A18" t="s">
        <v>10</v>
      </c>
      <c r="B18">
        <f>B15+B17</f>
        <v>12.025383394374185</v>
      </c>
      <c r="C18">
        <f>C15+C17</f>
        <v>13.241443305921322</v>
      </c>
      <c r="F18">
        <f>F15+F17</f>
        <v>17.128567283817343</v>
      </c>
      <c r="G18">
        <f>G15+G17</f>
        <v>11.085655357229824</v>
      </c>
      <c r="J18">
        <f>J15+J17</f>
        <v>7.9217012985178021</v>
      </c>
      <c r="K18">
        <f>K15+K17</f>
        <v>9.262145933497596</v>
      </c>
      <c r="N18">
        <f>N15+N17</f>
        <v>12.198164092778219</v>
      </c>
      <c r="O18">
        <f>O15+O17</f>
        <v>6.1827705432185089</v>
      </c>
      <c r="R18">
        <f>R15+R17</f>
        <v>10.930203287109617</v>
      </c>
      <c r="S18">
        <f>S15+S17</f>
        <v>11.294414804276753</v>
      </c>
      <c r="V18">
        <f>V15+V17</f>
        <v>86.017435826864073</v>
      </c>
      <c r="W18">
        <f>W15+W17</f>
        <v>48.174073751748494</v>
      </c>
      <c r="Z18">
        <f>Z15+Z17</f>
        <v>9.1845429611610907</v>
      </c>
      <c r="AA18">
        <f>AA15+AA17</f>
        <v>7.1709566854604425</v>
      </c>
      <c r="AD18">
        <f>AD15+AD17</f>
        <v>9.2315477522013616</v>
      </c>
      <c r="AE18">
        <f>AE15+AE17</f>
        <v>6.5953076193608693</v>
      </c>
    </row>
    <row r="24" spans="1:42" x14ac:dyDescent="0.2">
      <c r="J24" t="s">
        <v>12</v>
      </c>
      <c r="N24" t="s">
        <v>13</v>
      </c>
      <c r="Q24" t="s">
        <v>14</v>
      </c>
      <c r="U24" t="s">
        <v>15</v>
      </c>
    </row>
    <row r="25" spans="1:42" x14ac:dyDescent="0.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">
      <c r="I26" s="1" t="s">
        <v>11</v>
      </c>
      <c r="J26">
        <f t="shared" ref="J26:J36" si="0">AVERAGE(B3,F3,J3,N3,R3,V3,Z3,AD3)</f>
        <v>11.4411</v>
      </c>
      <c r="K26">
        <f t="shared" ref="K26:K36" si="1">AVERAGE(C3,G3,K3,O3,S3,W3,AA3,AE3)</f>
        <v>9.0183875000000011</v>
      </c>
      <c r="N26">
        <f>J27-J26</f>
        <v>8.2688999999999968</v>
      </c>
      <c r="O26">
        <f>K27-K26</f>
        <v>4.2226249999999972</v>
      </c>
      <c r="P26" s="1">
        <v>0.1</v>
      </c>
      <c r="Q26">
        <f>N26/J26*100</f>
        <v>72.273645016650462</v>
      </c>
      <c r="R26">
        <f>O26/K26*100</f>
        <v>46.822394801731427</v>
      </c>
      <c r="U26">
        <f>J26</f>
        <v>11.4411</v>
      </c>
      <c r="V26">
        <f>K26</f>
        <v>9.0183875000000011</v>
      </c>
      <c r="W26">
        <f>Q26</f>
        <v>72.273645016650462</v>
      </c>
      <c r="X26">
        <f>Q27</f>
        <v>-26.907159276642989</v>
      </c>
      <c r="Y26">
        <f>Q28</f>
        <v>-27.26354983349502</v>
      </c>
      <c r="Z26">
        <f>Q29</f>
        <v>-25.042172518376727</v>
      </c>
      <c r="AA26">
        <f>Q30</f>
        <v>-38.725406647962167</v>
      </c>
      <c r="AB26">
        <f>Q31</f>
        <v>-24.658031133370052</v>
      </c>
      <c r="AC26">
        <f>Q32</f>
        <v>-10.808947566230517</v>
      </c>
      <c r="AD26">
        <f>Q33</f>
        <v>-28.081106711767234</v>
      </c>
      <c r="AE26">
        <f>Q34</f>
        <v>-30.447137950022292</v>
      </c>
      <c r="AF26">
        <f>Q35</f>
        <v>-25.362071828757738</v>
      </c>
      <c r="AG26">
        <f>R26</f>
        <v>46.822394801731427</v>
      </c>
      <c r="AH26">
        <f>R27</f>
        <v>-14.802673981352003</v>
      </c>
      <c r="AI26">
        <f>R28</f>
        <v>-35.696514482217594</v>
      </c>
      <c r="AJ26">
        <f>R29</f>
        <v>-31.125991204081675</v>
      </c>
      <c r="AK26">
        <f>R30</f>
        <v>-35.313131089122088</v>
      </c>
      <c r="AL26">
        <f>R31</f>
        <v>-34.866404886682915</v>
      </c>
      <c r="AM26">
        <f>R32</f>
        <v>-19.168892443355318</v>
      </c>
      <c r="AN26">
        <f>R33</f>
        <v>-34.47331909390676</v>
      </c>
      <c r="AO26">
        <f>R34</f>
        <v>-28.283326703360224</v>
      </c>
      <c r="AP26">
        <f>R35</f>
        <v>-7.8966444943733132</v>
      </c>
    </row>
    <row r="27" spans="1:42" x14ac:dyDescent="0.2">
      <c r="I27" s="1">
        <v>0.1</v>
      </c>
      <c r="J27">
        <f t="shared" si="0"/>
        <v>19.709999999999997</v>
      </c>
      <c r="K27">
        <f t="shared" si="1"/>
        <v>13.241012499999998</v>
      </c>
      <c r="N27">
        <f>J28-J26</f>
        <v>-3.078475000000001</v>
      </c>
      <c r="O27">
        <f>K28-K26</f>
        <v>-1.3349625000000014</v>
      </c>
      <c r="P27" s="1">
        <v>0.2</v>
      </c>
      <c r="Q27">
        <f>N27/J26*100</f>
        <v>-26.907159276642989</v>
      </c>
      <c r="R27">
        <f>O27/K26*100</f>
        <v>-14.802673981352003</v>
      </c>
    </row>
    <row r="28" spans="1:42" x14ac:dyDescent="0.2">
      <c r="I28" s="1">
        <v>0.2</v>
      </c>
      <c r="J28">
        <f t="shared" si="0"/>
        <v>8.3626249999999995</v>
      </c>
      <c r="K28">
        <f t="shared" si="1"/>
        <v>7.6834249999999997</v>
      </c>
      <c r="N28">
        <f>J29-J26</f>
        <v>-3.1192499999999992</v>
      </c>
      <c r="O28">
        <f>K29-K26</f>
        <v>-3.2192500000000015</v>
      </c>
      <c r="P28" s="1">
        <v>0.3</v>
      </c>
      <c r="Q28">
        <f>N28/J26*100</f>
        <v>-27.26354983349502</v>
      </c>
      <c r="R28">
        <f>O28/K26*100</f>
        <v>-35.696514482217594</v>
      </c>
    </row>
    <row r="29" spans="1:42" x14ac:dyDescent="0.2">
      <c r="I29" s="1">
        <v>0.3</v>
      </c>
      <c r="J29">
        <f t="shared" si="0"/>
        <v>8.3218500000000013</v>
      </c>
      <c r="K29">
        <f t="shared" si="1"/>
        <v>5.7991374999999996</v>
      </c>
      <c r="N29">
        <f>J30-J26</f>
        <v>-2.8651</v>
      </c>
      <c r="O29">
        <f>K30-K26</f>
        <v>-2.8070625000000016</v>
      </c>
      <c r="P29" s="1">
        <v>0.4</v>
      </c>
      <c r="Q29">
        <f>N29/J26*100</f>
        <v>-25.042172518376727</v>
      </c>
      <c r="R29">
        <f>O29/K26*100</f>
        <v>-31.125991204081675</v>
      </c>
    </row>
    <row r="30" spans="1:42" x14ac:dyDescent="0.2">
      <c r="I30" s="1">
        <v>0.4</v>
      </c>
      <c r="J30">
        <f t="shared" si="0"/>
        <v>8.5760000000000005</v>
      </c>
      <c r="K30">
        <f t="shared" si="1"/>
        <v>6.2113249999999995</v>
      </c>
      <c r="N30">
        <f>J31-J26</f>
        <v>-4.4306124999999996</v>
      </c>
      <c r="O30">
        <f>K31-K26</f>
        <v>-3.1846750000000004</v>
      </c>
      <c r="P30" s="1">
        <v>0.5</v>
      </c>
      <c r="Q30">
        <f>N30/J26*100</f>
        <v>-38.725406647962167</v>
      </c>
      <c r="R30">
        <f>O30/K26*100</f>
        <v>-35.313131089122088</v>
      </c>
    </row>
    <row r="31" spans="1:42" x14ac:dyDescent="0.2">
      <c r="I31" s="1">
        <v>0.5</v>
      </c>
      <c r="J31">
        <f t="shared" si="0"/>
        <v>7.0104875000000009</v>
      </c>
      <c r="K31">
        <f t="shared" si="1"/>
        <v>5.8337125000000007</v>
      </c>
      <c r="N31">
        <f>J32-J26</f>
        <v>-2.8211500000000012</v>
      </c>
      <c r="O31">
        <f>K32-K26</f>
        <v>-3.1443875000000014</v>
      </c>
      <c r="P31" s="1">
        <v>0.6</v>
      </c>
      <c r="Q31">
        <f>N31/J26*100</f>
        <v>-24.658031133370052</v>
      </c>
      <c r="R31">
        <f>O31/K26*100</f>
        <v>-34.866404886682915</v>
      </c>
    </row>
    <row r="32" spans="1:42" x14ac:dyDescent="0.2">
      <c r="I32" s="1">
        <v>0.6</v>
      </c>
      <c r="J32">
        <f t="shared" si="0"/>
        <v>8.6199499999999993</v>
      </c>
      <c r="K32">
        <f t="shared" si="1"/>
        <v>5.8739999999999997</v>
      </c>
      <c r="N32">
        <f>J33-J26</f>
        <v>-1.2366624999999996</v>
      </c>
      <c r="O32">
        <f>K33-K26</f>
        <v>-1.7287250000000007</v>
      </c>
      <c r="P32" s="1">
        <v>0.7</v>
      </c>
      <c r="Q32">
        <f>N32/J26*100</f>
        <v>-10.808947566230517</v>
      </c>
      <c r="R32">
        <f>O32/K26*100</f>
        <v>-19.168892443355318</v>
      </c>
    </row>
    <row r="33" spans="1:18" x14ac:dyDescent="0.2">
      <c r="I33" s="1">
        <v>0.7</v>
      </c>
      <c r="J33">
        <f t="shared" si="0"/>
        <v>10.204437500000001</v>
      </c>
      <c r="K33">
        <f t="shared" si="1"/>
        <v>7.2896625000000004</v>
      </c>
      <c r="N33">
        <f>J34-J26</f>
        <v>-3.212787500000001</v>
      </c>
      <c r="O33">
        <f>K34-K26</f>
        <v>-3.1089375000000006</v>
      </c>
      <c r="P33" s="1">
        <v>0.8</v>
      </c>
      <c r="Q33">
        <f>N33/J26*100</f>
        <v>-28.081106711767234</v>
      </c>
      <c r="R33">
        <f>O33/K26*100</f>
        <v>-34.47331909390676</v>
      </c>
    </row>
    <row r="34" spans="1:18" x14ac:dyDescent="0.2">
      <c r="I34" s="1">
        <v>0.8</v>
      </c>
      <c r="J34">
        <f t="shared" si="0"/>
        <v>8.2283124999999995</v>
      </c>
      <c r="K34">
        <f t="shared" si="1"/>
        <v>5.9094500000000005</v>
      </c>
      <c r="N34">
        <f>J35-J26</f>
        <v>-3.4834875000000007</v>
      </c>
      <c r="O34">
        <f>K35-K26</f>
        <v>-2.5507000000000009</v>
      </c>
      <c r="P34" s="1">
        <v>0.9</v>
      </c>
      <c r="Q34">
        <f>N34/J26*100</f>
        <v>-30.447137950022292</v>
      </c>
      <c r="R34">
        <f>O34/K26*100</f>
        <v>-28.283326703360224</v>
      </c>
    </row>
    <row r="35" spans="1:18" x14ac:dyDescent="0.2">
      <c r="I35" s="1">
        <v>0.9</v>
      </c>
      <c r="J35">
        <f t="shared" si="0"/>
        <v>7.9576124999999998</v>
      </c>
      <c r="K35">
        <f t="shared" si="1"/>
        <v>6.4676875000000003</v>
      </c>
      <c r="N35">
        <f>J36-J26</f>
        <v>-2.9017000000000017</v>
      </c>
      <c r="O35">
        <f>K36-K26</f>
        <v>-0.71215000000000117</v>
      </c>
      <c r="P35" s="1">
        <v>1</v>
      </c>
      <c r="Q35">
        <f>N35/J26*100</f>
        <v>-25.362071828757738</v>
      </c>
      <c r="R35">
        <f>O35/K26*100</f>
        <v>-7.8966444943733132</v>
      </c>
    </row>
    <row r="36" spans="1:18" x14ac:dyDescent="0.2">
      <c r="I36" s="1">
        <v>1</v>
      </c>
      <c r="J36">
        <f t="shared" si="0"/>
        <v>8.5393999999999988</v>
      </c>
      <c r="K36">
        <f t="shared" si="1"/>
        <v>8.3062374999999999</v>
      </c>
    </row>
    <row r="39" spans="1:18" x14ac:dyDescent="0.2">
      <c r="B39" s="1" t="s">
        <v>5</v>
      </c>
      <c r="C39" s="1" t="s">
        <v>6</v>
      </c>
    </row>
    <row r="40" spans="1:18" x14ac:dyDescent="0.2">
      <c r="A40" s="1" t="s">
        <v>18</v>
      </c>
    </row>
    <row r="41" spans="1:18" x14ac:dyDescent="0.2">
      <c r="A41" s="1">
        <v>1</v>
      </c>
      <c r="B41">
        <f>B3</f>
        <v>7.3391999999999999</v>
      </c>
      <c r="C41">
        <f>C3</f>
        <v>6.5616000000000003</v>
      </c>
    </row>
    <row r="42" spans="1:18" x14ac:dyDescent="0.2">
      <c r="A42" s="1">
        <v>2</v>
      </c>
      <c r="B42">
        <f>F3</f>
        <v>7.4783999999999997</v>
      </c>
      <c r="C42">
        <f>G3</f>
        <v>7.6656000000000004</v>
      </c>
    </row>
    <row r="43" spans="1:18" x14ac:dyDescent="0.2">
      <c r="A43" s="1">
        <v>3</v>
      </c>
      <c r="B43">
        <f>J3</f>
        <v>11.1919</v>
      </c>
      <c r="C43">
        <f>K3</f>
        <v>14.298400000000001</v>
      </c>
    </row>
    <row r="44" spans="1:18" x14ac:dyDescent="0.2">
      <c r="A44" s="1">
        <v>4</v>
      </c>
      <c r="B44">
        <f>N3</f>
        <v>10.3172</v>
      </c>
      <c r="C44">
        <f>O3</f>
        <v>6.1760999999999999</v>
      </c>
    </row>
    <row r="45" spans="1:18" x14ac:dyDescent="0.2">
      <c r="A45" s="1">
        <v>5</v>
      </c>
      <c r="B45">
        <f>R3</f>
        <v>5.6089000000000002</v>
      </c>
      <c r="C45">
        <f>S3</f>
        <v>4.7915999999999999</v>
      </c>
    </row>
    <row r="46" spans="1:18" x14ac:dyDescent="0.2">
      <c r="A46" s="1">
        <v>6</v>
      </c>
      <c r="B46">
        <f>V3</f>
        <v>37.369599999999998</v>
      </c>
      <c r="C46">
        <f>W3</f>
        <v>21.608799999999999</v>
      </c>
    </row>
    <row r="47" spans="1:18" x14ac:dyDescent="0.2">
      <c r="A47" s="1">
        <v>7</v>
      </c>
      <c r="B47">
        <f>Z3</f>
        <v>6.6494</v>
      </c>
      <c r="C47">
        <f>AA3</f>
        <v>5.4889999999999999</v>
      </c>
    </row>
    <row r="48" spans="1:18" x14ac:dyDescent="0.2">
      <c r="A48" s="1">
        <v>8</v>
      </c>
      <c r="B48">
        <f>AD3</f>
        <v>5.5742000000000003</v>
      </c>
      <c r="C48">
        <f>AE3</f>
        <v>5.556</v>
      </c>
    </row>
    <row r="50" spans="1:3" x14ac:dyDescent="0.2">
      <c r="A50" t="s">
        <v>19</v>
      </c>
      <c r="B50">
        <f>AVERAGE(B41:B48)</f>
        <v>11.4411</v>
      </c>
      <c r="C50">
        <f>AVERAGE(C41:C48)</f>
        <v>9.0183875000000011</v>
      </c>
    </row>
    <row r="51" spans="1:3" x14ac:dyDescent="0.2">
      <c r="A51" t="s">
        <v>8</v>
      </c>
      <c r="B51">
        <f>STDEV(B41:B48)</f>
        <v>10.673976366712775</v>
      </c>
      <c r="C51">
        <f>STDEV(C41:C48)</f>
        <v>5.9118753598009333</v>
      </c>
    </row>
    <row r="52" spans="1:3" x14ac:dyDescent="0.2">
      <c r="A52" t="s">
        <v>20</v>
      </c>
      <c r="B52">
        <f>1.5*B51</f>
        <v>16.010964550069161</v>
      </c>
      <c r="C52">
        <f>1.5*C51</f>
        <v>8.8678130397013994</v>
      </c>
    </row>
    <row r="53" spans="1:3" x14ac:dyDescent="0.2">
      <c r="A53" t="s">
        <v>9</v>
      </c>
      <c r="B53">
        <f>2*B51</f>
        <v>21.347952733425551</v>
      </c>
      <c r="C53">
        <f>2*C51</f>
        <v>11.823750719601867</v>
      </c>
    </row>
    <row r="54" spans="1:3" x14ac:dyDescent="0.2">
      <c r="A54" t="s">
        <v>21</v>
      </c>
      <c r="B54">
        <f>B50+B52</f>
        <v>27.45206455006916</v>
      </c>
      <c r="C54">
        <f>C50+C52</f>
        <v>17.886200539701399</v>
      </c>
    </row>
    <row r="55" spans="1:3" x14ac:dyDescent="0.2">
      <c r="A55" t="s">
        <v>10</v>
      </c>
      <c r="B55">
        <f>B50+B53</f>
        <v>32.789052733425549</v>
      </c>
      <c r="C55">
        <f>C50+C53</f>
        <v>20.842138219601868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Riley Ferguson</cp:lastModifiedBy>
  <dcterms:created xsi:type="dcterms:W3CDTF">2015-05-26T00:41:12Z</dcterms:created>
  <dcterms:modified xsi:type="dcterms:W3CDTF">2020-06-25T23:06:44Z</dcterms:modified>
</cp:coreProperties>
</file>