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<sst xmlns="http://schemas.openxmlformats.org/spreadsheetml/2006/main" count="86" uniqueCount="31">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</sst>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1.2969999999999999</v>
      </c>
      <c r="C5">
        <v>11.293200000000001</v>
      </c>
      <c r="E5">
        <v>626</v>
      </c>
      <c r="F5">
        <v>3.8826999999999998</v>
      </c>
      <c r="G5">
        <v>21.390999999999998</v>
      </c>
      <c r="I5">
        <v>626</v>
      </c>
      <c r="J5">
        <v>1.5628</v>
      </c>
      <c r="K5">
        <v>33.2014</v>
      </c>
      <c r="M5">
        <v>626</v>
      </c>
      <c r="N5">
        <v>1.1192</v>
      </c>
      <c r="O5">
        <v>16.370899999999999</v>
      </c>
      <c r="Q5">
        <v>626</v>
      </c>
      <c r="R5">
        <v>1.3472</v>
      </c>
      <c r="S5">
        <v>10.626799999999999</v>
      </c>
      <c r="U5">
        <v>626</v>
      </c>
      <c r="V5">
        <v>2.2747999999999999</v>
      </c>
      <c r="W5">
        <v>19.020199999999999</v>
      </c>
      <c r="Y5">
        <v>626</v>
      </c>
      <c r="Z5">
        <v>1.2378</v>
      </c>
      <c r="AA5">
        <v>8.0497999999999994</v>
      </c>
      <c r="AC5">
        <v>626</v>
      </c>
      <c r="AD5">
        <v>1.1516999999999999</v>
      </c>
      <c r="AE5">
        <v>12.912000000000001</v>
      </c>
    </row>
    <row r="6" spans="1:31" x14ac:dyDescent="0.25">
      <c r="A6">
        <v>0.5</v>
      </c>
      <c r="B6">
        <v>1.0589</v>
      </c>
      <c r="C6">
        <v>11.0717</v>
      </c>
      <c r="E6">
        <v>0.5</v>
      </c>
      <c r="F6">
        <v>1.2170000000000001</v>
      </c>
      <c r="G6">
        <v>12.6312</v>
      </c>
      <c r="I6">
        <v>0.5</v>
      </c>
      <c r="J6">
        <v>1.3825000000000001</v>
      </c>
      <c r="K6">
        <v>20.634699999999999</v>
      </c>
      <c r="M6">
        <v>0.5</v>
      </c>
      <c r="N6">
        <v>1.6167</v>
      </c>
      <c r="O6">
        <v>16.932400000000001</v>
      </c>
      <c r="Q6">
        <v>0.5</v>
      </c>
      <c r="R6">
        <v>2.3704999999999998</v>
      </c>
      <c r="S6">
        <v>11.2721</v>
      </c>
      <c r="U6">
        <v>0.5</v>
      </c>
      <c r="V6">
        <v>0.96689999999999998</v>
      </c>
      <c r="W6">
        <v>13.3683</v>
      </c>
      <c r="Y6">
        <v>0.5</v>
      </c>
      <c r="Z6">
        <v>1.3816999999999999</v>
      </c>
      <c r="AA6">
        <v>15.4725</v>
      </c>
      <c r="AC6">
        <v>0.5</v>
      </c>
      <c r="AD6">
        <v>0.8972</v>
      </c>
      <c r="AE6">
        <v>17.060300000000002</v>
      </c>
    </row>
    <row r="7" spans="1:31" x14ac:dyDescent="0.25">
      <c r="A7">
        <v>1.5</v>
      </c>
      <c r="B7">
        <v>1.8246</v>
      </c>
      <c r="C7">
        <v>11.361000000000001</v>
      </c>
      <c r="E7">
        <v>1.5</v>
      </c>
      <c r="F7">
        <v>2.2248999999999999</v>
      </c>
      <c r="G7">
        <v>15.3751</v>
      </c>
      <c r="I7">
        <v>1.5</v>
      </c>
      <c r="J7">
        <v>1.2193000000000001</v>
      </c>
      <c r="K7">
        <v>19.826599999999999</v>
      </c>
      <c r="M7">
        <v>1.5</v>
      </c>
      <c r="N7">
        <v>1.1232</v>
      </c>
      <c r="O7">
        <v>9.6194000000000006</v>
      </c>
      <c r="Q7">
        <v>1.5</v>
      </c>
      <c r="R7">
        <v>2.2174</v>
      </c>
      <c r="S7">
        <v>9.8529</v>
      </c>
      <c r="U7">
        <v>1.5</v>
      </c>
      <c r="V7">
        <v>1.2341</v>
      </c>
      <c r="W7">
        <v>40.488900000000001</v>
      </c>
      <c r="Y7">
        <v>1.5</v>
      </c>
      <c r="Z7">
        <v>1.1068</v>
      </c>
      <c r="AA7">
        <v>8.4111999999999991</v>
      </c>
      <c r="AC7">
        <v>1.5</v>
      </c>
      <c r="AD7">
        <v>0.91010000000000002</v>
      </c>
      <c r="AE7">
        <v>9.4212000000000007</v>
      </c>
    </row>
    <row r="8" spans="1:31" x14ac:dyDescent="0.25">
      <c r="A8">
        <v>2.5</v>
      </c>
      <c r="B8">
        <v>1.0184</v>
      </c>
      <c r="C8">
        <v>9.8021999999999991</v>
      </c>
      <c r="E8">
        <v>2.5</v>
      </c>
      <c r="F8">
        <v>1.7263999999999999</v>
      </c>
      <c r="G8">
        <v>14.0037</v>
      </c>
      <c r="I8">
        <v>2.5</v>
      </c>
      <c r="J8">
        <v>1.0486</v>
      </c>
      <c r="K8">
        <v>16.060199999999998</v>
      </c>
      <c r="M8">
        <v>2.5</v>
      </c>
      <c r="N8">
        <v>1.1920999999999999</v>
      </c>
      <c r="O8">
        <v>17.150700000000001</v>
      </c>
      <c r="Q8">
        <v>2.5</v>
      </c>
      <c r="R8">
        <v>2.7023000000000001</v>
      </c>
      <c r="S8">
        <v>22.585100000000001</v>
      </c>
      <c r="U8">
        <v>2.5</v>
      </c>
      <c r="V8">
        <v>1.0075000000000001</v>
      </c>
      <c r="W8">
        <v>11.4026</v>
      </c>
      <c r="Y8">
        <v>2.5</v>
      </c>
      <c r="Z8">
        <v>1.0819000000000001</v>
      </c>
      <c r="AA8">
        <v>15.864100000000001</v>
      </c>
      <c r="AC8">
        <v>2.5</v>
      </c>
      <c r="AD8">
        <v>0.93189999999999995</v>
      </c>
      <c r="AE8">
        <v>15.998799999999999</v>
      </c>
    </row>
    <row r="9" spans="1:31" x14ac:dyDescent="0.25">
      <c r="A9">
        <v>3.5</v>
      </c>
      <c r="B9">
        <v>1.0518000000000001</v>
      </c>
      <c r="C9">
        <v>10.457100000000001</v>
      </c>
      <c r="E9">
        <v>3.5</v>
      </c>
      <c r="F9">
        <v>1.4505999999999999</v>
      </c>
      <c r="G9">
        <v>12.283099999999999</v>
      </c>
      <c r="I9">
        <v>3.5</v>
      </c>
      <c r="J9">
        <v>1.7315</v>
      </c>
      <c r="K9">
        <v>40.828099999999999</v>
      </c>
      <c r="M9">
        <v>3.5</v>
      </c>
      <c r="N9">
        <v>1.3451</v>
      </c>
      <c r="O9">
        <v>13.1045</v>
      </c>
      <c r="Q9">
        <v>3.5</v>
      </c>
      <c r="R9">
        <v>1.8127</v>
      </c>
      <c r="S9">
        <v>31.618600000000001</v>
      </c>
      <c r="U9">
        <v>3.5</v>
      </c>
      <c r="V9">
        <v>1.6954</v>
      </c>
      <c r="W9">
        <v>10.8591</v>
      </c>
      <c r="Y9">
        <v>3.5</v>
      </c>
      <c r="Z9">
        <v>0.98140000000000005</v>
      </c>
      <c r="AA9">
        <v>14.376300000000001</v>
      </c>
      <c r="AC9">
        <v>3.5</v>
      </c>
      <c r="AD9">
        <v>1.0643</v>
      </c>
      <c r="AE9">
        <v>11.700900000000001</v>
      </c>
    </row>
    <row r="10" spans="1:31" x14ac:dyDescent="0.25">
      <c r="A10">
        <v>4.5</v>
      </c>
      <c r="B10">
        <v>1.6935</v>
      </c>
      <c r="C10">
        <v>17.042200000000001</v>
      </c>
      <c r="E10">
        <v>4.5</v>
      </c>
      <c r="F10">
        <v>1.0752999999999999</v>
      </c>
      <c r="G10">
        <v>9.3385999999999996</v>
      </c>
      <c r="I10">
        <v>4.5</v>
      </c>
      <c r="J10">
        <v>1.3906000000000001</v>
      </c>
      <c r="K10">
        <v>41.128100000000003</v>
      </c>
      <c r="M10">
        <v>4.5</v>
      </c>
      <c r="N10">
        <v>1.2045999999999999</v>
      </c>
      <c r="O10">
        <v>11.2689</v>
      </c>
      <c r="Q10">
        <v>4.5</v>
      </c>
      <c r="R10">
        <v>2.0363000000000002</v>
      </c>
      <c r="S10">
        <v>18.671099999999999</v>
      </c>
      <c r="U10">
        <v>4.5</v>
      </c>
      <c r="V10">
        <v>1.0649</v>
      </c>
      <c r="W10">
        <v>7.8102</v>
      </c>
      <c r="Y10">
        <v>4.5</v>
      </c>
      <c r="Z10">
        <v>0.99019999999999997</v>
      </c>
      <c r="AA10">
        <v>14.783799999999999</v>
      </c>
      <c r="AC10">
        <v>4.5</v>
      </c>
      <c r="AD10">
        <v>0.87829999999999997</v>
      </c>
      <c r="AE10">
        <v>10.136200000000001</v>
      </c>
    </row>
    <row r="11" spans="1:31" x14ac:dyDescent="0.25">
      <c r="A11">
        <v>5.5</v>
      </c>
      <c r="B11">
        <v>3.1960000000000002</v>
      </c>
      <c r="C11">
        <v>47.241500000000002</v>
      </c>
      <c r="E11">
        <v>5.5</v>
      </c>
      <c r="F11">
        <v>1.9794</v>
      </c>
      <c r="G11">
        <v>39.099899999999998</v>
      </c>
      <c r="I11">
        <v>5.5</v>
      </c>
      <c r="J11">
        <v>2.6838000000000002</v>
      </c>
      <c r="K11">
        <v>32.150300000000001</v>
      </c>
      <c r="M11">
        <v>5.5</v>
      </c>
      <c r="N11">
        <v>1.6063000000000001</v>
      </c>
      <c r="O11">
        <v>12.259</v>
      </c>
      <c r="Q11">
        <v>5.5</v>
      </c>
      <c r="R11">
        <v>1.1468</v>
      </c>
      <c r="S11">
        <v>24.036000000000001</v>
      </c>
      <c r="U11">
        <v>5.5</v>
      </c>
      <c r="V11">
        <v>1.0072000000000001</v>
      </c>
      <c r="W11">
        <v>9.7789999999999999</v>
      </c>
      <c r="Y11">
        <v>5.5</v>
      </c>
      <c r="Z11">
        <v>1.1112</v>
      </c>
      <c r="AA11">
        <v>12.3803</v>
      </c>
      <c r="AC11">
        <v>5.5</v>
      </c>
      <c r="AD11">
        <v>0.93669999999999998</v>
      </c>
      <c r="AE11">
        <v>7.1375999999999999</v>
      </c>
    </row>
    <row r="13" spans="1:31" x14ac:dyDescent="0.25">
      <c r="A13" t="s">
        <v>14</v>
      </c>
      <c r="B13">
        <f>AVERAGE(B6:B11)</f>
        <v>1.6405333333333332</v>
      </c>
      <c r="C13">
        <f>AVERAGE(C6:C11)</f>
        <v>17.829283333333333</v>
      </c>
      <c r="E13" t="s">
        <v>14</v>
      </c>
      <c r="F13">
        <f t="shared" ref="D13:AE13" si="0">AVERAGE(F6:F11)</f>
        <v>1.6122666666666667</v>
      </c>
      <c r="G13">
        <f t="shared" si="0"/>
        <v>17.121933333333331</v>
      </c>
      <c r="I13" t="s">
        <v>14</v>
      </c>
      <c r="J13">
        <f t="shared" si="0"/>
        <v>1.5760500000000002</v>
      </c>
      <c r="K13">
        <f t="shared" si="0"/>
        <v>28.437999999999999</v>
      </c>
      <c r="M13" t="s">
        <v>14</v>
      </c>
      <c r="N13">
        <f t="shared" si="0"/>
        <v>1.3480000000000001</v>
      </c>
      <c r="O13">
        <f t="shared" si="0"/>
        <v>13.389150000000001</v>
      </c>
      <c r="Q13" t="s">
        <v>14</v>
      </c>
      <c r="R13">
        <f t="shared" si="0"/>
        <v>2.0476666666666667</v>
      </c>
      <c r="S13">
        <f t="shared" si="0"/>
        <v>19.672633333333334</v>
      </c>
      <c r="U13" t="s">
        <v>14</v>
      </c>
      <c r="V13">
        <f t="shared" si="0"/>
        <v>1.1626666666666667</v>
      </c>
      <c r="W13">
        <f t="shared" si="0"/>
        <v>15.618016666666664</v>
      </c>
      <c r="Y13" t="s">
        <v>14</v>
      </c>
      <c r="Z13">
        <f t="shared" si="0"/>
        <v>1.1088666666666667</v>
      </c>
      <c r="AA13">
        <f t="shared" si="0"/>
        <v>13.548033333333334</v>
      </c>
      <c r="AC13" t="s">
        <v>14</v>
      </c>
      <c r="AD13">
        <f t="shared" si="0"/>
        <v>0.93641666666666679</v>
      </c>
      <c r="AE13">
        <f t="shared" si="0"/>
        <v>11.909166666666669</v>
      </c>
    </row>
    <row r="14" spans="1:31" x14ac:dyDescent="0.25">
      <c r="A14" t="s">
        <v>15</v>
      </c>
      <c r="B14">
        <f>_xlfn.STDEV.P(B6:B11)</f>
        <v>0.76682426423674321</v>
      </c>
      <c r="C14">
        <f>_xlfn.STDEV.P(C6:C11)</f>
        <v>13.366530122837498</v>
      </c>
      <c r="E14" t="s">
        <v>15</v>
      </c>
      <c r="F14">
        <f t="shared" ref="D14:AE14" si="1">_xlfn.STDEV.P(F6:F11)</f>
        <v>0.40698852427173976</v>
      </c>
      <c r="G14">
        <f t="shared" si="1"/>
        <v>9.9997257986851302</v>
      </c>
      <c r="I14" t="s">
        <v>15</v>
      </c>
      <c r="J14">
        <f t="shared" si="1"/>
        <v>0.53674980748327561</v>
      </c>
      <c r="K14">
        <f t="shared" si="1"/>
        <v>10.137323948327458</v>
      </c>
      <c r="M14" t="s">
        <v>15</v>
      </c>
      <c r="N14">
        <f t="shared" si="1"/>
        <v>0.19762354785466799</v>
      </c>
      <c r="O14">
        <f t="shared" si="1"/>
        <v>2.7919114937917882</v>
      </c>
      <c r="Q14" t="s">
        <v>15</v>
      </c>
      <c r="R14">
        <f t="shared" si="1"/>
        <v>0.48793354283367524</v>
      </c>
      <c r="S14">
        <f t="shared" si="1"/>
        <v>7.5080705732046908</v>
      </c>
      <c r="U14" t="s">
        <v>15</v>
      </c>
      <c r="V14">
        <f t="shared" si="1"/>
        <v>0.25332357875956951</v>
      </c>
      <c r="W14">
        <f t="shared" si="1"/>
        <v>11.247927254301374</v>
      </c>
      <c r="Y14" t="s">
        <v>15</v>
      </c>
      <c r="Z14">
        <f t="shared" si="1"/>
        <v>0.13260497309259889</v>
      </c>
      <c r="AA14">
        <f t="shared" si="1"/>
        <v>2.5505404496999349</v>
      </c>
      <c r="AC14" t="s">
        <v>15</v>
      </c>
      <c r="AD14">
        <f t="shared" si="1"/>
        <v>6.052917799614406E-2</v>
      </c>
      <c r="AE14">
        <f t="shared" si="1"/>
        <v>3.5450408510418501</v>
      </c>
    </row>
    <row r="15" spans="1:31" x14ac:dyDescent="0.25">
      <c r="A15" t="s">
        <v>16</v>
      </c>
      <c r="B15">
        <f>B14*2</f>
        <v>1.5336485284734864</v>
      </c>
      <c r="C15">
        <f>C14*2</f>
        <v>26.733060245674995</v>
      </c>
      <c r="E15" t="s">
        <v>16</v>
      </c>
      <c r="F15">
        <f t="shared" ref="D15:AE15" si="2">F14*2</f>
        <v>0.81397704854347952</v>
      </c>
      <c r="G15">
        <f t="shared" si="2"/>
        <v>19.99945159737026</v>
      </c>
      <c r="I15" t="s">
        <v>16</v>
      </c>
      <c r="J15">
        <f t="shared" si="2"/>
        <v>1.0734996149665512</v>
      </c>
      <c r="K15">
        <f t="shared" si="2"/>
        <v>20.274647896654916</v>
      </c>
      <c r="M15" t="s">
        <v>16</v>
      </c>
      <c r="N15">
        <f t="shared" si="2"/>
        <v>0.39524709570933597</v>
      </c>
      <c r="O15">
        <f t="shared" si="2"/>
        <v>5.5838229875835763</v>
      </c>
      <c r="Q15" t="s">
        <v>16</v>
      </c>
      <c r="R15">
        <f t="shared" si="2"/>
        <v>0.97586708566735048</v>
      </c>
      <c r="S15">
        <f t="shared" si="2"/>
        <v>15.016141146409382</v>
      </c>
      <c r="U15" t="s">
        <v>16</v>
      </c>
      <c r="V15">
        <f t="shared" si="2"/>
        <v>0.50664715751913902</v>
      </c>
      <c r="W15">
        <f t="shared" si="2"/>
        <v>22.495854508602747</v>
      </c>
      <c r="Y15" t="s">
        <v>16</v>
      </c>
      <c r="Z15">
        <f t="shared" si="2"/>
        <v>0.26520994618519778</v>
      </c>
      <c r="AA15">
        <f t="shared" si="2"/>
        <v>5.1010808993998698</v>
      </c>
      <c r="AC15" t="s">
        <v>16</v>
      </c>
      <c r="AD15">
        <f t="shared" si="2"/>
        <v>0.12105835599228812</v>
      </c>
      <c r="AE15">
        <f t="shared" si="2"/>
        <v>7.0900817020837001</v>
      </c>
    </row>
    <row r="16" spans="1:31" x14ac:dyDescent="0.25">
      <c r="A16" t="s">
        <v>17</v>
      </c>
      <c r="B16">
        <f>B13+B15</f>
        <v>3.1741818618068196</v>
      </c>
      <c r="C16">
        <f>C13+C15</f>
        <v>44.562343579008328</v>
      </c>
      <c r="E16" t="s">
        <v>17</v>
      </c>
      <c r="F16">
        <f t="shared" ref="D16:AE16" si="3">F13+F15</f>
        <v>2.4262437152101461</v>
      </c>
      <c r="G16">
        <f t="shared" si="3"/>
        <v>37.121384930703591</v>
      </c>
      <c r="I16" t="s">
        <v>17</v>
      </c>
      <c r="J16">
        <f t="shared" si="3"/>
        <v>2.6495496149665514</v>
      </c>
      <c r="K16">
        <f t="shared" si="3"/>
        <v>48.712647896654914</v>
      </c>
      <c r="M16" t="s">
        <v>17</v>
      </c>
      <c r="N16">
        <f t="shared" si="3"/>
        <v>1.743247095709336</v>
      </c>
      <c r="O16">
        <f t="shared" si="3"/>
        <v>18.972972987583578</v>
      </c>
      <c r="Q16" t="s">
        <v>17</v>
      </c>
      <c r="R16">
        <f t="shared" si="3"/>
        <v>3.0235337523340173</v>
      </c>
      <c r="S16">
        <f t="shared" si="3"/>
        <v>34.688774479742719</v>
      </c>
      <c r="U16" t="s">
        <v>17</v>
      </c>
      <c r="V16">
        <f t="shared" si="3"/>
        <v>1.6693138241858057</v>
      </c>
      <c r="W16">
        <f t="shared" si="3"/>
        <v>38.113871175269409</v>
      </c>
      <c r="Y16" t="s">
        <v>17</v>
      </c>
      <c r="Z16">
        <f t="shared" si="3"/>
        <v>1.3740766128518644</v>
      </c>
      <c r="AA16">
        <f t="shared" si="3"/>
        <v>18.649114232733204</v>
      </c>
      <c r="AC16" t="s">
        <v>17</v>
      </c>
      <c r="AD16">
        <f t="shared" si="3"/>
        <v>1.0574750226589549</v>
      </c>
      <c r="AE16">
        <f t="shared" si="3"/>
        <v>18.999248368750369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1.7341499999999999</v>
      </c>
      <c r="M27">
        <f>AVERAGE(C5,G5,K5,O5,S5,W5,AA5,AE5)</f>
        <v>16.608162499999999</v>
      </c>
      <c r="P27">
        <f>L28-L27</f>
        <v>-0.37272499999999975</v>
      </c>
      <c r="Q27">
        <f>M28-M27</f>
        <v>-1.8027625</v>
      </c>
      <c r="S27">
        <v>0.5</v>
      </c>
      <c r="T27">
        <f>P27/L27*100</f>
        <v>-21.493238762506113</v>
      </c>
      <c r="U27">
        <f>Q27/M27*100</f>
        <v>-10.854677632158284</v>
      </c>
      <c r="Y27">
        <f>L27</f>
        <v>1.7341499999999999</v>
      </c>
      <c r="Z27">
        <f>M27</f>
        <v>16.608162499999999</v>
      </c>
      <c r="AB27">
        <f>T27</f>
        <v>-21.493238762506113</v>
      </c>
      <c r="AC27">
        <f>T28</f>
        <v>-14.50854885678862</v>
      </c>
      <c r="AD27">
        <f>T29</f>
        <v>-22.807283106997652</v>
      </c>
      <c r="AE27">
        <f>T30</f>
        <v>-19.753193207046678</v>
      </c>
      <c r="AF27">
        <f>T31</f>
        <v>-25.513219733010413</v>
      </c>
      <c r="AG27">
        <f>T32</f>
        <v>-1.4834356889542428</v>
      </c>
      <c r="AH27">
        <f>U27</f>
        <v>-10.854677632158284</v>
      </c>
      <c r="AI27">
        <f>U28</f>
        <v>-6.4042304499368914</v>
      </c>
      <c r="AJ27">
        <f>U29</f>
        <v>-7.5248390663325742</v>
      </c>
      <c r="AK27">
        <f>U30</f>
        <v>9.3044609841696673</v>
      </c>
      <c r="AL27">
        <f>U31</f>
        <v>-2.0217468368339859</v>
      </c>
      <c r="AM27">
        <f>U32</f>
        <v>38.549041773886792</v>
      </c>
    </row>
    <row r="28" spans="11:39" x14ac:dyDescent="0.25">
      <c r="K28">
        <v>0.5</v>
      </c>
      <c r="L28">
        <f>AVERAGE(B6,F6,J6,N6,R6,V6,Z6,AD6)</f>
        <v>1.3614250000000001</v>
      </c>
      <c r="M28">
        <f>AVERAGE(C6,G6,K6,O6,S6,W6,AA6,AE6)</f>
        <v>14.805399999999999</v>
      </c>
      <c r="P28">
        <f>L29-L27</f>
        <v>-0.25159999999999982</v>
      </c>
      <c r="Q28">
        <f>M29-M27</f>
        <v>-1.063625</v>
      </c>
      <c r="S28">
        <v>1.5</v>
      </c>
      <c r="T28">
        <f>P28/L27*100</f>
        <v>-14.50854885678862</v>
      </c>
      <c r="U28">
        <f>Q28/M27*100</f>
        <v>-6.4042304499368914</v>
      </c>
    </row>
    <row r="29" spans="11:39" x14ac:dyDescent="0.25">
      <c r="K29">
        <v>1.5</v>
      </c>
      <c r="L29">
        <f>AVERAGE(B7,F7,J7,N7,R7,V7,Z7,AD7)</f>
        <v>1.48255</v>
      </c>
      <c r="M29">
        <f>AVERAGE(C7,G7,K7,O7,S7,W7,AA7,AE7)</f>
        <v>15.544537499999999</v>
      </c>
      <c r="P29">
        <f>L30-L27</f>
        <v>-0.39551249999999971</v>
      </c>
      <c r="Q29">
        <f>M30-M27</f>
        <v>-1.2497374999999966</v>
      </c>
      <c r="S29">
        <v>2.5</v>
      </c>
      <c r="T29">
        <f>P29/L27*100</f>
        <v>-22.807283106997652</v>
      </c>
      <c r="U29">
        <f>Q29/M27*100</f>
        <v>-7.5248390663325742</v>
      </c>
    </row>
    <row r="30" spans="11:39" x14ac:dyDescent="0.25">
      <c r="K30">
        <v>2.5</v>
      </c>
      <c r="L30">
        <f>AVERAGE(B8,F8,J8,N8,R8,V8,Z8,AD8)</f>
        <v>1.3386375000000001</v>
      </c>
      <c r="M30">
        <f>AVERAGE(C8,G8,K8,O8,S8,W8,AA8,AE8)</f>
        <v>15.358425000000002</v>
      </c>
      <c r="P30">
        <f>L31-L27</f>
        <v>-0.34254999999999991</v>
      </c>
      <c r="Q30">
        <f>M31-M27</f>
        <v>1.5452999999999975</v>
      </c>
      <c r="S30">
        <v>3.5</v>
      </c>
      <c r="T30">
        <f>P30/L27*100</f>
        <v>-19.753193207046678</v>
      </c>
      <c r="U30">
        <f>Q30/M27*100</f>
        <v>9.3044609841696673</v>
      </c>
    </row>
    <row r="31" spans="11:39" x14ac:dyDescent="0.25">
      <c r="K31">
        <v>3.5</v>
      </c>
      <c r="L31">
        <f>AVERAGE(B9,F9,J9,N9,R9,V9,Z9,AD9)</f>
        <v>1.3915999999999999</v>
      </c>
      <c r="M31">
        <f>AVERAGE(C9,G9,K9,O9,S9,W9,AA9,AE9)</f>
        <v>18.153462499999996</v>
      </c>
      <c r="P31">
        <f>L32-L27</f>
        <v>-0.44243750000000004</v>
      </c>
      <c r="Q31">
        <f>M32-M27</f>
        <v>-0.33577499999999816</v>
      </c>
      <c r="S31">
        <v>4.5</v>
      </c>
      <c r="T31">
        <f>P31/L27*100</f>
        <v>-25.513219733010413</v>
      </c>
      <c r="U31">
        <f>Q31/M27*100</f>
        <v>-2.0217468368339859</v>
      </c>
    </row>
    <row r="32" spans="11:39" x14ac:dyDescent="0.25">
      <c r="K32">
        <v>4.5</v>
      </c>
      <c r="L32">
        <f>AVERAGE(B10,F10,J10,N10,R10,V10,Z10,AD10)</f>
        <v>1.2917124999999998</v>
      </c>
      <c r="M32">
        <f>AVERAGE(C10,G10,K10,O10,S10,W10,AA10,AE10)</f>
        <v>16.272387500000001</v>
      </c>
      <c r="P32">
        <f>L33-L27</f>
        <v>-2.5724999999999998E-2</v>
      </c>
      <c r="Q32">
        <f>M33-M27</f>
        <v>6.4022874999999999</v>
      </c>
      <c r="S32">
        <v>5.5</v>
      </c>
      <c r="T32">
        <f>P32/L27*100</f>
        <v>-1.4834356889542428</v>
      </c>
      <c r="U32">
        <f>Q32/M27*100</f>
        <v>38.549041773886792</v>
      </c>
    </row>
    <row r="33" spans="1:13" x14ac:dyDescent="0.25">
      <c r="K33">
        <v>5.5</v>
      </c>
      <c r="L33">
        <f>AVERAGE(B11,F11,J11,N11,R11,V11,Z11,AD11)</f>
        <v>1.7084249999999999</v>
      </c>
      <c r="M33">
        <f>AVERAGE(C11,G11,K11,O11,S11,W11,AA11,AE11)</f>
        <v>23.010449999999999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1.2969999999999999</v>
      </c>
      <c r="C42">
        <f>C5</f>
        <v>11.293200000000001</v>
      </c>
    </row>
    <row r="43" spans="1:13" x14ac:dyDescent="0.25">
      <c r="A43" s="1">
        <v>2</v>
      </c>
      <c r="B43">
        <f>F5</f>
        <v>3.8826999999999998</v>
      </c>
      <c r="C43">
        <f>G5</f>
        <v>21.390999999999998</v>
      </c>
    </row>
    <row r="44" spans="1:13" x14ac:dyDescent="0.25">
      <c r="A44" s="1">
        <v>3</v>
      </c>
      <c r="B44">
        <f>J5</f>
        <v>1.5628</v>
      </c>
      <c r="C44">
        <f>K5</f>
        <v>33.2014</v>
      </c>
    </row>
    <row r="45" spans="1:13" x14ac:dyDescent="0.25">
      <c r="A45" s="1">
        <v>4</v>
      </c>
      <c r="B45">
        <f>N5</f>
        <v>1.1192</v>
      </c>
      <c r="C45">
        <f>O5</f>
        <v>16.370899999999999</v>
      </c>
    </row>
    <row r="46" spans="1:13" x14ac:dyDescent="0.25">
      <c r="A46" s="1">
        <v>5</v>
      </c>
      <c r="B46">
        <f>R5</f>
        <v>1.3472</v>
      </c>
      <c r="C46">
        <f>S5</f>
        <v>10.626799999999999</v>
      </c>
    </row>
    <row r="47" spans="1:13" x14ac:dyDescent="0.25">
      <c r="A47" s="1">
        <v>6</v>
      </c>
      <c r="B47">
        <f>V5</f>
        <v>2.2747999999999999</v>
      </c>
      <c r="C47">
        <f>W5</f>
        <v>19.020199999999999</v>
      </c>
    </row>
    <row r="48" spans="1:13" x14ac:dyDescent="0.25">
      <c r="A48" s="1">
        <v>7</v>
      </c>
      <c r="B48">
        <f>Z5</f>
        <v>1.2378</v>
      </c>
      <c r="C48">
        <f>AA5</f>
        <v>8.0497999999999994</v>
      </c>
    </row>
    <row r="49" spans="1:3" x14ac:dyDescent="0.25">
      <c r="A49" s="1">
        <v>8</v>
      </c>
      <c r="B49">
        <f>AD5</f>
        <v>1.1516999999999999</v>
      </c>
      <c r="C49">
        <f>AE5</f>
        <v>12.912000000000001</v>
      </c>
    </row>
    <row r="51" spans="1:3" x14ac:dyDescent="0.25">
      <c r="A51" t="s">
        <v>28</v>
      </c>
      <c r="B51">
        <f>AVERAGE(B42:B49)</f>
        <v>1.7341499999999999</v>
      </c>
      <c r="C51">
        <f>AVERAGE(C42:C49)</f>
        <v>16.608162499999999</v>
      </c>
    </row>
    <row r="52" spans="1:3" x14ac:dyDescent="0.25">
      <c r="A52" t="s">
        <v>15</v>
      </c>
      <c r="B52">
        <f>_xlfn.STDEV.P(B42:B49)</f>
        <v>0.88335550601102841</v>
      </c>
      <c r="C52">
        <f>_xlfn.STDEV.P(C42:C49)</f>
        <v>7.541700681202073</v>
      </c>
    </row>
    <row r="53" spans="1:3" x14ac:dyDescent="0.25">
      <c r="A53" t="s">
        <v>29</v>
      </c>
      <c r="B53">
        <f>1.5*B52</f>
        <v>1.3250332590165426</v>
      </c>
      <c r="C53">
        <f>1.5*C52</f>
        <v>11.31255102180311</v>
      </c>
    </row>
    <row r="54" spans="1:3" x14ac:dyDescent="0.25">
      <c r="A54" t="s">
        <v>16</v>
      </c>
      <c r="B54">
        <f>2*B52</f>
        <v>1.7667110120220568</v>
      </c>
      <c r="C54">
        <f>2*C52</f>
        <v>15.083401362404146</v>
      </c>
    </row>
    <row r="55" spans="1:3" x14ac:dyDescent="0.25">
      <c r="A55" t="s">
        <v>30</v>
      </c>
      <c r="B55">
        <f>B51+B53</f>
        <v>3.0591832590165424</v>
      </c>
      <c r="C55">
        <f>C51+C53</f>
        <v>27.920713521803108</v>
      </c>
    </row>
    <row r="56" spans="1:3" x14ac:dyDescent="0.25">
      <c r="A56" t="s">
        <v>17</v>
      </c>
      <c r="B56">
        <f>B51+B54</f>
        <v>3.5008610120220567</v>
      </c>
      <c r="C56">
        <f>C51+C54</f>
        <v>31.691563862404145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2015-05-18T00:12:24Z</dcterms:created>
  <dcterms:modified xsi:type="dcterms:W3CDTF">2015-05-26T06:45:43Z</dcterms:modified>
</cp:coreProperties>
</file>