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<sst xmlns="http://schemas.openxmlformats.org/spreadsheetml/2006/main" count="86" uniqueCount="31">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</sst>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1.0281</v>
      </c>
      <c r="C5">
        <v>6.4904000000000002</v>
      </c>
      <c r="E5">
        <v>828</v>
      </c>
      <c r="F5">
        <v>1.357</v>
      </c>
      <c r="G5">
        <v>8.9404000000000003</v>
      </c>
      <c r="I5">
        <v>828</v>
      </c>
      <c r="J5">
        <v>0.9869</v>
      </c>
      <c r="K5">
        <v>11.2965</v>
      </c>
      <c r="M5">
        <v>828</v>
      </c>
      <c r="N5">
        <v>2.6535000000000002</v>
      </c>
      <c r="O5">
        <v>39.865000000000002</v>
      </c>
      <c r="Q5">
        <v>828</v>
      </c>
      <c r="R5">
        <v>1.2028000000000001</v>
      </c>
      <c r="S5">
        <v>14.0105</v>
      </c>
      <c r="U5">
        <v>828</v>
      </c>
      <c r="V5">
        <v>1.7670999999999999</v>
      </c>
      <c r="W5">
        <v>13.037000000000001</v>
      </c>
      <c r="Y5">
        <v>828</v>
      </c>
      <c r="Z5">
        <v>1.9278999999999999</v>
      </c>
      <c r="AA5">
        <v>14.7409</v>
      </c>
      <c r="AC5">
        <v>828</v>
      </c>
      <c r="AD5">
        <v>1.0694999999999999</v>
      </c>
      <c r="AE5">
        <v>9.3337000000000003</v>
      </c>
    </row>
    <row r="6" spans="1:31" x14ac:dyDescent="0.25">
      <c r="A6">
        <v>0.5</v>
      </c>
      <c r="B6">
        <v>1.0104</v>
      </c>
      <c r="C6">
        <v>9.5618999999999996</v>
      </c>
      <c r="E6">
        <v>0.5</v>
      </c>
      <c r="F6">
        <v>1.4381999999999999</v>
      </c>
      <c r="G6">
        <v>13.214</v>
      </c>
      <c r="I6">
        <v>0.5</v>
      </c>
      <c r="J6">
        <v>0.91249999999999998</v>
      </c>
      <c r="K6">
        <v>9.8104999999999993</v>
      </c>
      <c r="M6">
        <v>0.5</v>
      </c>
      <c r="N6">
        <v>1.355</v>
      </c>
      <c r="O6">
        <v>19.337700000000002</v>
      </c>
      <c r="Q6">
        <v>0.5</v>
      </c>
      <c r="R6">
        <v>1.2151000000000001</v>
      </c>
      <c r="S6">
        <v>11.7287</v>
      </c>
      <c r="U6">
        <v>0.5</v>
      </c>
      <c r="V6">
        <v>2.1873999999999998</v>
      </c>
      <c r="W6">
        <v>13.944900000000001</v>
      </c>
      <c r="Y6">
        <v>0.5</v>
      </c>
      <c r="Z6">
        <v>1.4136</v>
      </c>
      <c r="AA6">
        <v>12.732900000000001</v>
      </c>
      <c r="AC6">
        <v>0.5</v>
      </c>
      <c r="AD6">
        <v>1.4561999999999999</v>
      </c>
      <c r="AE6">
        <v>18.2209</v>
      </c>
    </row>
    <row r="7" spans="1:31" x14ac:dyDescent="0.25">
      <c r="A7">
        <v>1.5</v>
      </c>
      <c r="B7">
        <v>1.7977000000000001</v>
      </c>
      <c r="C7">
        <v>11.4435</v>
      </c>
      <c r="E7">
        <v>1.5</v>
      </c>
      <c r="F7">
        <v>1.8934</v>
      </c>
      <c r="G7">
        <v>12.678699999999999</v>
      </c>
      <c r="I7">
        <v>1.5</v>
      </c>
      <c r="J7">
        <v>1.0391999999999999</v>
      </c>
      <c r="K7">
        <v>10.3</v>
      </c>
      <c r="M7">
        <v>1.5</v>
      </c>
      <c r="N7">
        <v>1.9166000000000001</v>
      </c>
      <c r="O7">
        <v>15.086399999999999</v>
      </c>
      <c r="Q7">
        <v>1.5</v>
      </c>
      <c r="R7">
        <v>1.6982999999999999</v>
      </c>
      <c r="S7">
        <v>14.586399999999999</v>
      </c>
      <c r="U7">
        <v>1.5</v>
      </c>
      <c r="V7">
        <v>2.4937999999999998</v>
      </c>
      <c r="W7">
        <v>13.077400000000001</v>
      </c>
      <c r="Y7">
        <v>1.5</v>
      </c>
      <c r="Z7">
        <v>1.3438000000000001</v>
      </c>
      <c r="AA7">
        <v>10.534800000000001</v>
      </c>
      <c r="AC7">
        <v>1.5</v>
      </c>
      <c r="AD7">
        <v>1.2015</v>
      </c>
      <c r="AE7">
        <v>8.1740999999999993</v>
      </c>
    </row>
    <row r="8" spans="1:31" x14ac:dyDescent="0.25">
      <c r="A8">
        <v>2.5</v>
      </c>
      <c r="B8">
        <v>1.3317000000000001</v>
      </c>
      <c r="C8">
        <v>21.614799999999999</v>
      </c>
      <c r="E8">
        <v>2.5</v>
      </c>
      <c r="F8">
        <v>1.492</v>
      </c>
      <c r="G8">
        <v>11.1157</v>
      </c>
      <c r="I8">
        <v>2.5</v>
      </c>
      <c r="J8">
        <v>55.246200000000002</v>
      </c>
      <c r="K8">
        <v>145.1397</v>
      </c>
      <c r="M8">
        <v>2.5</v>
      </c>
      <c r="N8">
        <v>1.31</v>
      </c>
      <c r="O8">
        <v>14.4526</v>
      </c>
      <c r="Q8">
        <v>2.5</v>
      </c>
      <c r="R8">
        <v>1.0729</v>
      </c>
      <c r="S8">
        <v>10.758699999999999</v>
      </c>
      <c r="U8">
        <v>2.5</v>
      </c>
      <c r="V8">
        <v>1.9713000000000001</v>
      </c>
      <c r="W8">
        <v>12.529299999999999</v>
      </c>
      <c r="Y8">
        <v>2.5</v>
      </c>
      <c r="Z8">
        <v>1.0098</v>
      </c>
      <c r="AA8">
        <v>8.7344000000000008</v>
      </c>
      <c r="AC8">
        <v>2.5</v>
      </c>
      <c r="AD8">
        <v>1.4965999999999999</v>
      </c>
      <c r="AE8">
        <v>7.9009</v>
      </c>
    </row>
    <row r="9" spans="1:31" x14ac:dyDescent="0.25">
      <c r="A9">
        <v>3.5</v>
      </c>
      <c r="B9">
        <v>1.6616</v>
      </c>
      <c r="C9">
        <v>39.375500000000002</v>
      </c>
      <c r="E9">
        <v>3.5</v>
      </c>
      <c r="F9">
        <v>1.6349</v>
      </c>
      <c r="G9">
        <v>19.5457</v>
      </c>
      <c r="I9">
        <v>3.5</v>
      </c>
      <c r="J9">
        <v>9.9975000000000005</v>
      </c>
      <c r="K9">
        <v>73.884500000000003</v>
      </c>
      <c r="M9">
        <v>3.5</v>
      </c>
      <c r="N9">
        <v>0.93489999999999995</v>
      </c>
      <c r="O9">
        <v>13.363300000000001</v>
      </c>
      <c r="Q9">
        <v>3.5</v>
      </c>
      <c r="R9">
        <v>1.3744000000000001</v>
      </c>
      <c r="S9">
        <v>10.376099999999999</v>
      </c>
      <c r="U9">
        <v>3.5</v>
      </c>
      <c r="V9">
        <v>1.1513</v>
      </c>
      <c r="W9">
        <v>8.4918999999999993</v>
      </c>
      <c r="Y9">
        <v>3.5</v>
      </c>
      <c r="Z9">
        <v>1.3768</v>
      </c>
      <c r="AA9">
        <v>7.4943999999999997</v>
      </c>
      <c r="AC9">
        <v>3.5</v>
      </c>
      <c r="AD9">
        <v>3.2035</v>
      </c>
      <c r="AE9">
        <v>13.252700000000001</v>
      </c>
    </row>
    <row r="10" spans="1:31" x14ac:dyDescent="0.25">
      <c r="A10">
        <v>4.5</v>
      </c>
      <c r="B10">
        <v>2.2120000000000002</v>
      </c>
      <c r="C10">
        <v>47.232500000000002</v>
      </c>
      <c r="E10">
        <v>4.5</v>
      </c>
      <c r="F10">
        <v>1.1223000000000001</v>
      </c>
      <c r="G10">
        <v>19.866900000000001</v>
      </c>
      <c r="I10">
        <v>4.5</v>
      </c>
      <c r="J10">
        <v>6.0076999999999998</v>
      </c>
      <c r="K10">
        <v>62.213799999999999</v>
      </c>
      <c r="M10">
        <v>4.5</v>
      </c>
      <c r="N10">
        <v>1.4372</v>
      </c>
      <c r="O10">
        <v>16.4695</v>
      </c>
      <c r="Q10">
        <v>4.5</v>
      </c>
      <c r="R10">
        <v>2.2218</v>
      </c>
      <c r="S10">
        <v>34.443899999999999</v>
      </c>
      <c r="U10">
        <v>4.5</v>
      </c>
      <c r="V10">
        <v>1.4931000000000001</v>
      </c>
      <c r="W10">
        <v>12.0702</v>
      </c>
      <c r="Y10">
        <v>4.5</v>
      </c>
      <c r="Z10">
        <v>1.1557999999999999</v>
      </c>
      <c r="AA10">
        <v>7.3320999999999996</v>
      </c>
      <c r="AC10">
        <v>4.5</v>
      </c>
      <c r="AD10">
        <v>2.5625</v>
      </c>
      <c r="AE10">
        <v>13.706200000000001</v>
      </c>
    </row>
    <row r="11" spans="1:31" x14ac:dyDescent="0.25">
      <c r="A11">
        <v>5.5</v>
      </c>
      <c r="B11">
        <v>3.7235</v>
      </c>
      <c r="C11">
        <v>56.189900000000002</v>
      </c>
      <c r="E11">
        <v>5.5</v>
      </c>
      <c r="F11">
        <v>3.7637</v>
      </c>
      <c r="G11">
        <v>27.987300000000001</v>
      </c>
      <c r="I11">
        <v>5.5</v>
      </c>
      <c r="J11">
        <v>6.8703000000000003</v>
      </c>
      <c r="K11">
        <v>76.440100000000001</v>
      </c>
      <c r="M11">
        <v>5.5</v>
      </c>
      <c r="N11">
        <v>1.7866</v>
      </c>
      <c r="O11">
        <v>12.295199999999999</v>
      </c>
      <c r="Q11">
        <v>5.5</v>
      </c>
      <c r="R11">
        <v>2.6467999999999998</v>
      </c>
      <c r="S11">
        <v>42.615099999999998</v>
      </c>
      <c r="U11">
        <v>5.5</v>
      </c>
      <c r="V11">
        <v>1.7906</v>
      </c>
      <c r="W11">
        <v>11.3436</v>
      </c>
      <c r="Y11">
        <v>5.5</v>
      </c>
      <c r="Z11">
        <v>2.0636000000000001</v>
      </c>
      <c r="AA11">
        <v>12.433299999999999</v>
      </c>
      <c r="AC11">
        <v>5.5</v>
      </c>
      <c r="AD11">
        <v>4.2290000000000001</v>
      </c>
      <c r="AE11">
        <v>18.893799999999999</v>
      </c>
    </row>
    <row r="13" spans="1:31" x14ac:dyDescent="0.25">
      <c r="A13" t="s">
        <v>14</v>
      </c>
      <c r="B13">
        <f>AVERAGE(B6:B11)</f>
        <v>1.9561500000000001</v>
      </c>
      <c r="C13">
        <f>AVERAGE(C6:C11)</f>
        <v>30.903016666666669</v>
      </c>
      <c r="E13" t="s">
        <v>14</v>
      </c>
      <c r="F13">
        <f t="shared" ref="D13:AE13" si="0">AVERAGE(F6:F11)</f>
        <v>1.8907499999999999</v>
      </c>
      <c r="G13">
        <f t="shared" si="0"/>
        <v>17.401383333333332</v>
      </c>
      <c r="I13" t="s">
        <v>14</v>
      </c>
      <c r="J13">
        <f t="shared" si="0"/>
        <v>13.345566666666668</v>
      </c>
      <c r="K13">
        <f t="shared" si="0"/>
        <v>62.964766666666662</v>
      </c>
      <c r="M13" t="s">
        <v>14</v>
      </c>
      <c r="N13">
        <f t="shared" si="0"/>
        <v>1.4567166666666667</v>
      </c>
      <c r="O13">
        <f t="shared" si="0"/>
        <v>15.167450000000001</v>
      </c>
      <c r="Q13" t="s">
        <v>14</v>
      </c>
      <c r="R13">
        <f t="shared" si="0"/>
        <v>1.7048833333333331</v>
      </c>
      <c r="S13">
        <f t="shared" si="0"/>
        <v>20.751483333333333</v>
      </c>
      <c r="U13" t="s">
        <v>14</v>
      </c>
      <c r="V13">
        <f t="shared" si="0"/>
        <v>1.8479166666666667</v>
      </c>
      <c r="W13">
        <f t="shared" si="0"/>
        <v>11.909550000000001</v>
      </c>
      <c r="Y13" t="s">
        <v>14</v>
      </c>
      <c r="Z13">
        <f t="shared" si="0"/>
        <v>1.3939000000000001</v>
      </c>
      <c r="AA13">
        <f t="shared" si="0"/>
        <v>9.8769833333333334</v>
      </c>
      <c r="AC13" t="s">
        <v>14</v>
      </c>
      <c r="AD13">
        <f t="shared" si="0"/>
        <v>2.3582166666666668</v>
      </c>
      <c r="AE13">
        <f t="shared" si="0"/>
        <v>13.358100000000002</v>
      </c>
    </row>
    <row r="14" spans="1:31" x14ac:dyDescent="0.25">
      <c r="A14" t="s">
        <v>15</v>
      </c>
      <c r="B14">
        <f>_xlfn.STDEV.P(B6:B11)</f>
        <v>0.87418840598961656</v>
      </c>
      <c r="C14">
        <f>_xlfn.STDEV.P(C6:C11)</f>
        <v>17.786926316859493</v>
      </c>
      <c r="E14" t="s">
        <v>15</v>
      </c>
      <c r="F14">
        <f t="shared" ref="D14:AE14" si="1">_xlfn.STDEV.P(F6:F11)</f>
        <v>0.868689282290663</v>
      </c>
      <c r="G14">
        <f t="shared" si="1"/>
        <v>5.8035367103220432</v>
      </c>
      <c r="I14" t="s">
        <v>15</v>
      </c>
      <c r="J14">
        <f t="shared" si="1"/>
        <v>19.011723563077837</v>
      </c>
      <c r="K14">
        <f t="shared" si="1"/>
        <v>45.922148825872213</v>
      </c>
      <c r="M14" t="s">
        <v>15</v>
      </c>
      <c r="N14">
        <f t="shared" si="1"/>
        <v>0.32271279499820865</v>
      </c>
      <c r="O14">
        <f t="shared" si="1"/>
        <v>2.2770110589322994</v>
      </c>
      <c r="Q14" t="s">
        <v>15</v>
      </c>
      <c r="R14">
        <f t="shared" si="1"/>
        <v>0.5631700554795942</v>
      </c>
      <c r="S14">
        <f t="shared" si="1"/>
        <v>12.860943314082974</v>
      </c>
      <c r="U14" t="s">
        <v>15</v>
      </c>
      <c r="V14">
        <f t="shared" si="1"/>
        <v>0.4400932682082544</v>
      </c>
      <c r="W14">
        <f t="shared" si="1"/>
        <v>1.7280553933540432</v>
      </c>
      <c r="Y14" t="s">
        <v>15</v>
      </c>
      <c r="Z14">
        <f t="shared" si="1"/>
        <v>0.33063399200122523</v>
      </c>
      <c r="AA14">
        <f t="shared" si="1"/>
        <v>2.1825966518626925</v>
      </c>
      <c r="AC14" t="s">
        <v>15</v>
      </c>
      <c r="AD14">
        <f t="shared" si="1"/>
        <v>1.0916407122868874</v>
      </c>
      <c r="AE14">
        <f t="shared" si="1"/>
        <v>4.3026729858697461</v>
      </c>
    </row>
    <row r="15" spans="1:31" x14ac:dyDescent="0.25">
      <c r="A15" t="s">
        <v>16</v>
      </c>
      <c r="B15">
        <f>B14*2</f>
        <v>1.7483768119792331</v>
      </c>
      <c r="C15">
        <f>C14*2</f>
        <v>35.573852633718985</v>
      </c>
      <c r="E15" t="s">
        <v>16</v>
      </c>
      <c r="F15">
        <f t="shared" ref="D15:AE15" si="2">F14*2</f>
        <v>1.737378564581326</v>
      </c>
      <c r="G15">
        <f t="shared" si="2"/>
        <v>11.607073420644086</v>
      </c>
      <c r="I15" t="s">
        <v>16</v>
      </c>
      <c r="J15">
        <f t="shared" si="2"/>
        <v>38.023447126155673</v>
      </c>
      <c r="K15">
        <f t="shared" si="2"/>
        <v>91.844297651744427</v>
      </c>
      <c r="M15" t="s">
        <v>16</v>
      </c>
      <c r="N15">
        <f t="shared" si="2"/>
        <v>0.6454255899964173</v>
      </c>
      <c r="O15">
        <f t="shared" si="2"/>
        <v>4.5540221178645988</v>
      </c>
      <c r="Q15" t="s">
        <v>16</v>
      </c>
      <c r="R15">
        <f t="shared" si="2"/>
        <v>1.1263401109591884</v>
      </c>
      <c r="S15">
        <f t="shared" si="2"/>
        <v>25.721886628165947</v>
      </c>
      <c r="U15" t="s">
        <v>16</v>
      </c>
      <c r="V15">
        <f t="shared" si="2"/>
        <v>0.88018653641650879</v>
      </c>
      <c r="W15">
        <f t="shared" si="2"/>
        <v>3.4561107867080865</v>
      </c>
      <c r="Y15" t="s">
        <v>16</v>
      </c>
      <c r="Z15">
        <f t="shared" si="2"/>
        <v>0.66126798400245046</v>
      </c>
      <c r="AA15">
        <f t="shared" si="2"/>
        <v>4.3651933037253849</v>
      </c>
      <c r="AC15" t="s">
        <v>16</v>
      </c>
      <c r="AD15">
        <f t="shared" si="2"/>
        <v>2.1832814245737748</v>
      </c>
      <c r="AE15">
        <f t="shared" si="2"/>
        <v>8.6053459717394922</v>
      </c>
    </row>
    <row r="16" spans="1:31" x14ac:dyDescent="0.25">
      <c r="A16" t="s">
        <v>17</v>
      </c>
      <c r="B16">
        <f>B13+B15</f>
        <v>3.7045268119792332</v>
      </c>
      <c r="C16">
        <f>C13+C15</f>
        <v>66.476869300385658</v>
      </c>
      <c r="E16" t="s">
        <v>17</v>
      </c>
      <c r="F16">
        <f t="shared" ref="D16:AE16" si="3">F13+F15</f>
        <v>3.6281285645813259</v>
      </c>
      <c r="G16">
        <f t="shared" si="3"/>
        <v>29.00845675397742</v>
      </c>
      <c r="I16" t="s">
        <v>17</v>
      </c>
      <c r="J16">
        <f t="shared" si="3"/>
        <v>51.369013792822344</v>
      </c>
      <c r="K16">
        <f t="shared" si="3"/>
        <v>154.80906431841109</v>
      </c>
      <c r="M16" t="s">
        <v>17</v>
      </c>
      <c r="N16">
        <f t="shared" si="3"/>
        <v>2.1021422566630839</v>
      </c>
      <c r="O16">
        <f t="shared" si="3"/>
        <v>19.7214721178646</v>
      </c>
      <c r="Q16" t="s">
        <v>17</v>
      </c>
      <c r="R16">
        <f t="shared" si="3"/>
        <v>2.8312234442925215</v>
      </c>
      <c r="S16">
        <f t="shared" si="3"/>
        <v>46.47336996149928</v>
      </c>
      <c r="U16" t="s">
        <v>17</v>
      </c>
      <c r="V16">
        <f t="shared" si="3"/>
        <v>2.7281032030831756</v>
      </c>
      <c r="W16">
        <f t="shared" si="3"/>
        <v>15.365660786708087</v>
      </c>
      <c r="Y16" t="s">
        <v>17</v>
      </c>
      <c r="Z16">
        <f t="shared" si="3"/>
        <v>2.0551679840024506</v>
      </c>
      <c r="AA16">
        <f t="shared" si="3"/>
        <v>14.242176637058719</v>
      </c>
      <c r="AC16" t="s">
        <v>17</v>
      </c>
      <c r="AD16">
        <f t="shared" si="3"/>
        <v>4.5414980912404417</v>
      </c>
      <c r="AE16">
        <f t="shared" si="3"/>
        <v>21.963445971739496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1.4990999999999999</v>
      </c>
      <c r="M27">
        <f>AVERAGE(C5,G5,K5,O5,S5,W5,AA5,AE5)</f>
        <v>14.714300000000001</v>
      </c>
      <c r="P27">
        <f>L28-L27</f>
        <v>-0.12554999999999961</v>
      </c>
      <c r="Q27">
        <f>M28-M27</f>
        <v>-1.1453625000000009</v>
      </c>
      <c r="S27">
        <v>0.5</v>
      </c>
      <c r="T27">
        <f>P27/L27*100</f>
        <v>-8.3750250150089798</v>
      </c>
      <c r="U27">
        <f>Q27/M27*100</f>
        <v>-7.7840094330005565</v>
      </c>
      <c r="Y27">
        <f>L27</f>
        <v>1.4990999999999999</v>
      </c>
      <c r="Z27">
        <f>M27</f>
        <v>14.714300000000001</v>
      </c>
      <c r="AB27">
        <f>T27</f>
        <v>-8.3750250150089798</v>
      </c>
      <c r="AC27">
        <f>T28</f>
        <v>11.602795010339543</v>
      </c>
      <c r="AD27">
        <f>T29</f>
        <v>441.4123474084451</v>
      </c>
      <c r="AE27">
        <f>T30</f>
        <v>77.89757187645921</v>
      </c>
      <c r="AF27">
        <f>T31</f>
        <v>51.861116670002041</v>
      </c>
      <c r="AG27">
        <f>T32</f>
        <v>124.0852845040358</v>
      </c>
      <c r="AH27">
        <f>U27</f>
        <v>-7.7840094330005565</v>
      </c>
      <c r="AI27">
        <f>U28</f>
        <v>-18.547518400467585</v>
      </c>
      <c r="AJ27">
        <f>U29</f>
        <v>97.296252624997436</v>
      </c>
      <c r="AK27">
        <f>U30</f>
        <v>57.826145314422028</v>
      </c>
      <c r="AL27">
        <f>U31</f>
        <v>81.231098319322015</v>
      </c>
      <c r="AM27">
        <f>U32</f>
        <v>119.34300306504555</v>
      </c>
    </row>
    <row r="28" spans="11:39" x14ac:dyDescent="0.25">
      <c r="K28">
        <v>0.5</v>
      </c>
      <c r="L28">
        <f>AVERAGE(B6,F6,J6,N6,R6,V6,Z6,AD6)</f>
        <v>1.3735500000000003</v>
      </c>
      <c r="M28">
        <f>AVERAGE(C6,G6,K6,O6,S6,W6,AA6,AE6)</f>
        <v>13.568937500000001</v>
      </c>
      <c r="P28">
        <f>L29-L27</f>
        <v>0.17393750000000008</v>
      </c>
      <c r="Q28">
        <f>M29-M27</f>
        <v>-2.729137500000002</v>
      </c>
      <c r="S28">
        <v>1.5</v>
      </c>
      <c r="T28">
        <f>P28/L27*100</f>
        <v>11.602795010339543</v>
      </c>
      <c r="U28">
        <f>Q28/M27*100</f>
        <v>-18.547518400467585</v>
      </c>
    </row>
    <row r="29" spans="11:39" x14ac:dyDescent="0.25">
      <c r="K29">
        <v>1.5</v>
      </c>
      <c r="L29">
        <f>AVERAGE(B7,F7,J7,N7,R7,V7,Z7,AD7)</f>
        <v>1.6730375</v>
      </c>
      <c r="M29">
        <f>AVERAGE(C7,G7,K7,O7,S7,W7,AA7,AE7)</f>
        <v>11.985162499999999</v>
      </c>
      <c r="P29">
        <f>L30-L27</f>
        <v>6.6172124999999991</v>
      </c>
      <c r="Q29">
        <f>M30-M27</f>
        <v>14.3164625</v>
      </c>
      <c r="S29">
        <v>2.5</v>
      </c>
      <c r="T29">
        <f>P29/L27*100</f>
        <v>441.4123474084451</v>
      </c>
      <c r="U29">
        <f>Q29/M27*100</f>
        <v>97.296252624997436</v>
      </c>
    </row>
    <row r="30" spans="11:39" x14ac:dyDescent="0.25">
      <c r="K30">
        <v>2.5</v>
      </c>
      <c r="L30">
        <f>AVERAGE(B8,F8,J8,N8,R8,V8,Z8,AD8)</f>
        <v>8.1163124999999994</v>
      </c>
      <c r="M30">
        <f>AVERAGE(C8,G8,K8,O8,S8,W8,AA8,AE8)</f>
        <v>29.030762500000002</v>
      </c>
      <c r="P30">
        <f>L31-L27</f>
        <v>1.1677624999999998</v>
      </c>
      <c r="Q30">
        <f>M31-M27</f>
        <v>8.5087125000000015</v>
      </c>
      <c r="S30">
        <v>3.5</v>
      </c>
      <c r="T30">
        <f>P30/L27*100</f>
        <v>77.89757187645921</v>
      </c>
      <c r="U30">
        <f>Q30/M27*100</f>
        <v>57.826145314422028</v>
      </c>
    </row>
    <row r="31" spans="11:39" x14ac:dyDescent="0.25">
      <c r="K31">
        <v>3.5</v>
      </c>
      <c r="L31">
        <f>AVERAGE(B9,F9,J9,N9,R9,V9,Z9,AD9)</f>
        <v>2.6668624999999997</v>
      </c>
      <c r="M31">
        <f>AVERAGE(C9,G9,K9,O9,S9,W9,AA9,AE9)</f>
        <v>23.223012500000003</v>
      </c>
      <c r="P31">
        <f>L32-L27</f>
        <v>0.77745000000000042</v>
      </c>
      <c r="Q31">
        <f>M32-M27</f>
        <v>11.9525875</v>
      </c>
      <c r="S31">
        <v>4.5</v>
      </c>
      <c r="T31">
        <f>P31/L27*100</f>
        <v>51.861116670002041</v>
      </c>
      <c r="U31">
        <f>Q31/M27*100</f>
        <v>81.231098319322015</v>
      </c>
    </row>
    <row r="32" spans="11:39" x14ac:dyDescent="0.25">
      <c r="K32">
        <v>4.5</v>
      </c>
      <c r="L32">
        <f>AVERAGE(B10,F10,J10,N10,R10,V10,Z10,AD10)</f>
        <v>2.2765500000000003</v>
      </c>
      <c r="M32">
        <f>AVERAGE(C10,G10,K10,O10,S10,W10,AA10,AE10)</f>
        <v>26.666887500000001</v>
      </c>
      <c r="P32">
        <f>L33-L27</f>
        <v>1.8601625000000004</v>
      </c>
      <c r="Q32">
        <f>M33-M27</f>
        <v>17.560487500000001</v>
      </c>
      <c r="S32">
        <v>5.5</v>
      </c>
      <c r="T32">
        <f>P32/L27*100</f>
        <v>124.0852845040358</v>
      </c>
      <c r="U32">
        <f>Q32/M27*100</f>
        <v>119.34300306504555</v>
      </c>
    </row>
    <row r="33" spans="1:13" x14ac:dyDescent="0.25">
      <c r="K33">
        <v>5.5</v>
      </c>
      <c r="L33">
        <f>AVERAGE(B11,F11,J11,N11,R11,V11,Z11,AD11)</f>
        <v>3.3592625000000003</v>
      </c>
      <c r="M33">
        <f>AVERAGE(C11,G11,K11,O11,S11,W11,AA11,AE11)</f>
        <v>32.274787500000002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1.0281</v>
      </c>
      <c r="C42">
        <f>C5</f>
        <v>6.4904000000000002</v>
      </c>
    </row>
    <row r="43" spans="1:13" x14ac:dyDescent="0.25">
      <c r="A43" s="1">
        <v>2</v>
      </c>
      <c r="B43">
        <f>F5</f>
        <v>1.357</v>
      </c>
      <c r="C43">
        <f>G5</f>
        <v>8.9404000000000003</v>
      </c>
    </row>
    <row r="44" spans="1:13" x14ac:dyDescent="0.25">
      <c r="A44" s="1">
        <v>3</v>
      </c>
      <c r="B44">
        <f>J5</f>
        <v>0.9869</v>
      </c>
      <c r="C44">
        <f>K5</f>
        <v>11.2965</v>
      </c>
    </row>
    <row r="45" spans="1:13" x14ac:dyDescent="0.25">
      <c r="A45" s="1">
        <v>4</v>
      </c>
      <c r="B45">
        <f>N5</f>
        <v>2.6535000000000002</v>
      </c>
      <c r="C45">
        <f>O5</f>
        <v>39.865000000000002</v>
      </c>
    </row>
    <row r="46" spans="1:13" x14ac:dyDescent="0.25">
      <c r="A46" s="1">
        <v>5</v>
      </c>
      <c r="B46">
        <f>R5</f>
        <v>1.2028000000000001</v>
      </c>
      <c r="C46">
        <f>S5</f>
        <v>14.0105</v>
      </c>
    </row>
    <row r="47" spans="1:13" x14ac:dyDescent="0.25">
      <c r="A47" s="1">
        <v>6</v>
      </c>
      <c r="B47">
        <f>V5</f>
        <v>1.7670999999999999</v>
      </c>
      <c r="C47">
        <f>W5</f>
        <v>13.037000000000001</v>
      </c>
    </row>
    <row r="48" spans="1:13" x14ac:dyDescent="0.25">
      <c r="A48" s="1">
        <v>7</v>
      </c>
      <c r="B48">
        <f>Z5</f>
        <v>1.9278999999999999</v>
      </c>
      <c r="C48">
        <f>AA5</f>
        <v>14.7409</v>
      </c>
    </row>
    <row r="49" spans="1:3" x14ac:dyDescent="0.25">
      <c r="A49" s="1">
        <v>8</v>
      </c>
      <c r="B49">
        <f>AD5</f>
        <v>1.0694999999999999</v>
      </c>
      <c r="C49">
        <f>AE5</f>
        <v>9.3337000000000003</v>
      </c>
    </row>
    <row r="51" spans="1:3" x14ac:dyDescent="0.25">
      <c r="A51" t="s">
        <v>28</v>
      </c>
      <c r="B51">
        <f>AVERAGE(B42:B49)</f>
        <v>1.4990999999999999</v>
      </c>
      <c r="C51">
        <f>AVERAGE(C42:C49)</f>
        <v>14.714300000000001</v>
      </c>
    </row>
    <row r="52" spans="1:3" x14ac:dyDescent="0.25">
      <c r="A52" t="s">
        <v>15</v>
      </c>
      <c r="B52">
        <f>_xlfn.STDEV.P(B42:B49)</f>
        <v>0.54372153948505741</v>
      </c>
      <c r="C52">
        <f>_xlfn.STDEV.P(C42:C49)</f>
        <v>9.8581803176346892</v>
      </c>
    </row>
    <row r="53" spans="1:3" x14ac:dyDescent="0.25">
      <c r="A53" t="s">
        <v>29</v>
      </c>
      <c r="B53">
        <f>1.5*B52</f>
        <v>0.81558230922758612</v>
      </c>
      <c r="C53">
        <f>1.5*C52</f>
        <v>14.787270476452033</v>
      </c>
    </row>
    <row r="54" spans="1:3" x14ac:dyDescent="0.25">
      <c r="A54" t="s">
        <v>16</v>
      </c>
      <c r="B54">
        <f>2*B52</f>
        <v>1.0874430789701148</v>
      </c>
      <c r="C54">
        <f>2*C52</f>
        <v>19.716360635269378</v>
      </c>
    </row>
    <row r="55" spans="1:3" x14ac:dyDescent="0.25">
      <c r="A55" t="s">
        <v>30</v>
      </c>
      <c r="B55">
        <f>B51+B53</f>
        <v>2.3146823092275861</v>
      </c>
      <c r="C55">
        <f>C51+C53</f>
        <v>29.501570476452034</v>
      </c>
    </row>
    <row r="56" spans="1:3" x14ac:dyDescent="0.25">
      <c r="A56" t="s">
        <v>17</v>
      </c>
      <c r="B56">
        <f>B51+B54</f>
        <v>2.5865430789701147</v>
      </c>
      <c r="C56">
        <f>C51+C54</f>
        <v>34.430660635269376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2015-05-18T00:14:00Z</dcterms:created>
  <dcterms:modified xsi:type="dcterms:W3CDTF">2015-05-26T06:46:20Z</dcterms:modified>
</cp:coreProperties>
</file>