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B51" i="1" s="1"/>
  <c r="C47" i="1"/>
  <c r="B47" i="1"/>
  <c r="C46" i="1"/>
  <c r="B46" i="1"/>
  <c r="C45" i="1"/>
  <c r="B45" i="1"/>
  <c r="C44" i="1"/>
  <c r="B44" i="1"/>
  <c r="C43" i="1"/>
  <c r="B43" i="1"/>
  <c r="C42" i="1"/>
  <c r="B42" i="1"/>
  <c r="Q28" i="1"/>
  <c r="U28" i="1" s="1"/>
  <c r="AI27" i="1" s="1"/>
  <c r="M33" i="1"/>
  <c r="M32" i="1"/>
  <c r="M31" i="1"/>
  <c r="M30" i="1"/>
  <c r="M29" i="1"/>
  <c r="L33" i="1"/>
  <c r="L32" i="1"/>
  <c r="L31" i="1"/>
  <c r="L30" i="1"/>
  <c r="L29" i="1"/>
  <c r="M28" i="1"/>
  <c r="L28" i="1"/>
  <c r="P27" i="1" s="1"/>
  <c r="T27" i="1" s="1"/>
  <c r="AB27" i="1" s="1"/>
  <c r="M27" i="1"/>
  <c r="Z27" i="1" s="1"/>
  <c r="L27" i="1"/>
  <c r="Y27" i="1" s="1"/>
  <c r="F13" i="1"/>
  <c r="G13" i="1"/>
  <c r="J13" i="1"/>
  <c r="J16" i="1" s="1"/>
  <c r="K13" i="1"/>
  <c r="N13" i="1"/>
  <c r="O13" i="1"/>
  <c r="R13" i="1"/>
  <c r="R16" i="1" s="1"/>
  <c r="S13" i="1"/>
  <c r="V13" i="1"/>
  <c r="W13" i="1"/>
  <c r="W16" i="1" s="1"/>
  <c r="Z13" i="1"/>
  <c r="Z16" i="1" s="1"/>
  <c r="AA13" i="1"/>
  <c r="AD13" i="1"/>
  <c r="AE13" i="1"/>
  <c r="AE16" i="1" s="1"/>
  <c r="F14" i="1"/>
  <c r="F15" i="1" s="1"/>
  <c r="G14" i="1"/>
  <c r="J14" i="1"/>
  <c r="K14" i="1"/>
  <c r="K15" i="1" s="1"/>
  <c r="K16" i="1" s="1"/>
  <c r="N14" i="1"/>
  <c r="N15" i="1" s="1"/>
  <c r="O14" i="1"/>
  <c r="O15" i="1" s="1"/>
  <c r="R14" i="1"/>
  <c r="S14" i="1"/>
  <c r="S15" i="1" s="1"/>
  <c r="S16" i="1" s="1"/>
  <c r="V14" i="1"/>
  <c r="V15" i="1" s="1"/>
  <c r="V16" i="1" s="1"/>
  <c r="W14" i="1"/>
  <c r="Z14" i="1"/>
  <c r="AA14" i="1"/>
  <c r="AA15" i="1" s="1"/>
  <c r="AD14" i="1"/>
  <c r="AD15" i="1" s="1"/>
  <c r="AD16" i="1" s="1"/>
  <c r="AE14" i="1"/>
  <c r="G15" i="1"/>
  <c r="J15" i="1"/>
  <c r="R15" i="1"/>
  <c r="W15" i="1"/>
  <c r="Z15" i="1"/>
  <c r="AE15" i="1"/>
  <c r="B16" i="1"/>
  <c r="B15" i="1"/>
  <c r="C14" i="1"/>
  <c r="C15" i="1" s="1"/>
  <c r="B14" i="1"/>
  <c r="C13" i="1"/>
  <c r="B13" i="1"/>
  <c r="C16" i="1" l="1"/>
  <c r="N16" i="1"/>
  <c r="P32" i="1"/>
  <c r="T32" i="1" s="1"/>
  <c r="AG27" i="1" s="1"/>
  <c r="O16" i="1"/>
  <c r="Q31" i="1"/>
  <c r="U31" i="1" s="1"/>
  <c r="AL27" i="1" s="1"/>
  <c r="P29" i="1"/>
  <c r="T29" i="1" s="1"/>
  <c r="AD27" i="1" s="1"/>
  <c r="Q32" i="1"/>
  <c r="U32" i="1" s="1"/>
  <c r="AM27" i="1" s="1"/>
  <c r="AA16" i="1"/>
  <c r="P30" i="1"/>
  <c r="T30" i="1" s="1"/>
  <c r="AE27" i="1" s="1"/>
  <c r="B52" i="1"/>
  <c r="B54" i="1" s="1"/>
  <c r="B56" i="1" s="1"/>
  <c r="P31" i="1"/>
  <c r="T31" i="1" s="1"/>
  <c r="AF27" i="1" s="1"/>
  <c r="C52" i="1"/>
  <c r="C54" i="1" s="1"/>
  <c r="Q29" i="1"/>
  <c r="U29" i="1" s="1"/>
  <c r="AJ27" i="1" s="1"/>
  <c r="Q27" i="1"/>
  <c r="U27" i="1" s="1"/>
  <c r="AH27" i="1" s="1"/>
  <c r="Q30" i="1"/>
  <c r="U30" i="1" s="1"/>
  <c r="AK27" i="1" s="1"/>
  <c r="P28" i="1"/>
  <c r="T28" i="1" s="1"/>
  <c r="AC27" i="1" s="1"/>
  <c r="B53" i="1"/>
  <c r="B55" i="1" s="1"/>
  <c r="F16" i="1"/>
  <c r="C51" i="1"/>
  <c r="G16" i="1"/>
  <c r="C53" i="1" l="1"/>
  <c r="C56" i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<sst xmlns="http://schemas.openxmlformats.org/spreadsheetml/2006/main" count="86" uniqueCount="31">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</sst>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80" zoomScaleNormal="80" workbookViewId="0">
      <selection activeCell="C9" sqref="C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3.4386999999999999</v>
      </c>
      <c r="C5">
        <v>4.6291000000000002</v>
      </c>
      <c r="E5">
        <v>929</v>
      </c>
      <c r="I5">
        <v>929</v>
      </c>
      <c r="J5">
        <v>5.0149999999999997</v>
      </c>
      <c r="K5">
        <v>3.2124000000000001</v>
      </c>
      <c r="M5">
        <v>929</v>
      </c>
      <c r="Q5">
        <v>929</v>
      </c>
      <c r="R5">
        <v>3.8717000000000001</v>
      </c>
      <c r="S5">
        <v>2.8005</v>
      </c>
      <c r="U5">
        <v>929</v>
      </c>
      <c r="V5">
        <v>3.8837999999999999</v>
      </c>
      <c r="W5">
        <v>2.7016</v>
      </c>
      <c r="Y5">
        <v>929</v>
      </c>
      <c r="AC5">
        <v>929</v>
      </c>
      <c r="AD5">
        <v>4.5627000000000004</v>
      </c>
      <c r="AE5">
        <v>3.5116000000000001</v>
      </c>
    </row>
    <row r="6" spans="1:31" x14ac:dyDescent="0.25">
      <c r="A6">
        <v>0.5</v>
      </c>
      <c r="B6">
        <v>3.661</v>
      </c>
      <c r="C6">
        <v>4.5145999999999997</v>
      </c>
      <c r="E6">
        <v>0.5</v>
      </c>
      <c r="I6">
        <v>0.5</v>
      </c>
      <c r="J6">
        <v>4.1520000000000001</v>
      </c>
      <c r="K6">
        <v>2.9773000000000001</v>
      </c>
      <c r="M6">
        <v>0.5</v>
      </c>
      <c r="Q6">
        <v>0.5</v>
      </c>
      <c r="R6">
        <v>4.0617999999999999</v>
      </c>
      <c r="S6">
        <v>2.8610000000000002</v>
      </c>
      <c r="U6">
        <v>0.5</v>
      </c>
      <c r="V6">
        <v>3.5998000000000001</v>
      </c>
      <c r="W6">
        <v>3.0975000000000001</v>
      </c>
      <c r="Y6">
        <v>0.5</v>
      </c>
      <c r="AC6">
        <v>0.5</v>
      </c>
      <c r="AD6">
        <v>4.1253000000000002</v>
      </c>
      <c r="AE6">
        <v>3.4661</v>
      </c>
    </row>
    <row r="7" spans="1:31" x14ac:dyDescent="0.25">
      <c r="A7">
        <v>1.5</v>
      </c>
      <c r="B7">
        <v>4.1691000000000003</v>
      </c>
      <c r="C7">
        <v>4.8548999999999998</v>
      </c>
      <c r="E7">
        <v>1.5</v>
      </c>
      <c r="I7">
        <v>1.5</v>
      </c>
      <c r="J7">
        <v>4.6734999999999998</v>
      </c>
      <c r="K7">
        <v>3.2258</v>
      </c>
      <c r="M7">
        <v>1.5</v>
      </c>
      <c r="Q7">
        <v>1.5</v>
      </c>
      <c r="R7">
        <v>3.7172000000000001</v>
      </c>
      <c r="S7">
        <v>2.9921000000000002</v>
      </c>
      <c r="U7">
        <v>1.5</v>
      </c>
      <c r="V7">
        <v>3.6823999999999999</v>
      </c>
      <c r="W7">
        <v>2.9064000000000001</v>
      </c>
      <c r="Y7">
        <v>1.5</v>
      </c>
      <c r="AC7">
        <v>1.5</v>
      </c>
      <c r="AD7">
        <v>4.2237</v>
      </c>
      <c r="AE7">
        <v>3.2707999999999999</v>
      </c>
    </row>
    <row r="8" spans="1:31" x14ac:dyDescent="0.25">
      <c r="A8">
        <v>2.5</v>
      </c>
      <c r="B8">
        <v>3.7532000000000001</v>
      </c>
      <c r="C8">
        <v>4.1638000000000002</v>
      </c>
      <c r="E8">
        <v>2.5</v>
      </c>
      <c r="I8">
        <v>2.5</v>
      </c>
      <c r="J8">
        <v>4.1044999999999998</v>
      </c>
      <c r="K8">
        <v>3.0743999999999998</v>
      </c>
      <c r="M8">
        <v>2.5</v>
      </c>
      <c r="Q8">
        <v>2.5</v>
      </c>
      <c r="R8">
        <v>3.4626999999999999</v>
      </c>
      <c r="S8">
        <v>3.3433999999999999</v>
      </c>
      <c r="U8">
        <v>2.5</v>
      </c>
      <c r="V8">
        <v>3.9108999999999998</v>
      </c>
      <c r="W8">
        <v>3.2446000000000002</v>
      </c>
      <c r="Y8">
        <v>2.5</v>
      </c>
      <c r="AC8">
        <v>2.5</v>
      </c>
      <c r="AD8">
        <v>4.1336000000000004</v>
      </c>
      <c r="AE8">
        <v>3.3395000000000001</v>
      </c>
    </row>
    <row r="9" spans="1:31" x14ac:dyDescent="0.25">
      <c r="A9">
        <v>3.5</v>
      </c>
      <c r="B9">
        <v>3.6398999999999999</v>
      </c>
      <c r="E9">
        <v>3.5</v>
      </c>
      <c r="I9">
        <v>3.5</v>
      </c>
      <c r="J9">
        <v>4.2840999999999996</v>
      </c>
      <c r="K9">
        <v>2.9565999999999999</v>
      </c>
      <c r="M9">
        <v>3.5</v>
      </c>
      <c r="Q9">
        <v>3.5</v>
      </c>
      <c r="R9">
        <v>3.6720000000000002</v>
      </c>
      <c r="S9">
        <v>2.9020000000000001</v>
      </c>
      <c r="U9">
        <v>3.5</v>
      </c>
      <c r="V9">
        <v>4.3464999999999998</v>
      </c>
      <c r="W9">
        <v>5.5542999999999996</v>
      </c>
      <c r="Y9">
        <v>3.5</v>
      </c>
      <c r="AC9">
        <v>3.5</v>
      </c>
      <c r="AD9">
        <v>4.1623000000000001</v>
      </c>
      <c r="AE9">
        <v>3.7610000000000001</v>
      </c>
    </row>
    <row r="10" spans="1:31" x14ac:dyDescent="0.25">
      <c r="A10">
        <v>4.5</v>
      </c>
      <c r="B10">
        <v>3.7259000000000002</v>
      </c>
      <c r="C10">
        <v>3.0985999999999998</v>
      </c>
      <c r="E10">
        <v>4.5</v>
      </c>
      <c r="I10">
        <v>4.5</v>
      </c>
      <c r="J10">
        <v>4.1235999999999997</v>
      </c>
      <c r="K10">
        <v>2.9062000000000001</v>
      </c>
      <c r="M10">
        <v>4.5</v>
      </c>
      <c r="Q10">
        <v>4.5</v>
      </c>
      <c r="R10">
        <v>4.3806000000000003</v>
      </c>
      <c r="S10">
        <v>3.0325000000000002</v>
      </c>
      <c r="U10">
        <v>4.5</v>
      </c>
      <c r="V10">
        <v>4.2043999999999997</v>
      </c>
      <c r="W10">
        <v>3.1791999999999998</v>
      </c>
      <c r="Y10">
        <v>4.5</v>
      </c>
      <c r="AC10">
        <v>4.5</v>
      </c>
      <c r="AD10">
        <v>4.9337999999999997</v>
      </c>
      <c r="AE10">
        <v>4.5942999999999996</v>
      </c>
    </row>
    <row r="11" spans="1:31" x14ac:dyDescent="0.25">
      <c r="A11">
        <v>5.5</v>
      </c>
      <c r="B11">
        <v>2.9386000000000001</v>
      </c>
      <c r="C11">
        <v>2.9815</v>
      </c>
      <c r="E11">
        <v>5.5</v>
      </c>
      <c r="I11">
        <v>5.5</v>
      </c>
      <c r="J11">
        <v>4.7881999999999998</v>
      </c>
      <c r="K11">
        <v>2.8652000000000002</v>
      </c>
      <c r="M11">
        <v>5.5</v>
      </c>
      <c r="Q11">
        <v>5.5</v>
      </c>
      <c r="R11">
        <v>3.8969999999999998</v>
      </c>
      <c r="S11">
        <v>3.0154000000000001</v>
      </c>
      <c r="U11">
        <v>5.5</v>
      </c>
      <c r="V11">
        <v>4.54</v>
      </c>
      <c r="W11">
        <v>10.311500000000001</v>
      </c>
      <c r="Y11">
        <v>5.5</v>
      </c>
      <c r="AC11">
        <v>5.5</v>
      </c>
      <c r="AD11">
        <v>4.1994999999999996</v>
      </c>
      <c r="AE11">
        <v>4.7790999999999997</v>
      </c>
    </row>
    <row r="13" spans="1:31" x14ac:dyDescent="0.25">
      <c r="A13" t="s">
        <v>14</v>
      </c>
      <c r="B13">
        <f>AVERAGE(B6:B11)</f>
        <v>3.6479499999999998</v>
      </c>
      <c r="C13">
        <f>AVERAGE(C6:C11)</f>
        <v>3.9226799999999997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4.3543166666666666</v>
      </c>
      <c r="K13">
        <f t="shared" si="0"/>
        <v>3.0009166666666669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>
        <f t="shared" si="0"/>
        <v>3.8652166666666665</v>
      </c>
      <c r="S13">
        <f t="shared" si="0"/>
        <v>3.0244000000000004</v>
      </c>
      <c r="U13" t="s">
        <v>14</v>
      </c>
      <c r="V13">
        <f t="shared" si="0"/>
        <v>4.0473333333333334</v>
      </c>
      <c r="W13">
        <f t="shared" si="0"/>
        <v>4.7155833333333339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>
        <f t="shared" si="0"/>
        <v>4.2963666666666667</v>
      </c>
      <c r="AE13">
        <f t="shared" si="0"/>
        <v>3.8684666666666665</v>
      </c>
    </row>
    <row r="14" spans="1:31" x14ac:dyDescent="0.25">
      <c r="A14" t="s">
        <v>15</v>
      </c>
      <c r="B14">
        <f>_xlfn.STDEV.P(B6:B11)</f>
        <v>0.36335556850923134</v>
      </c>
      <c r="C14">
        <f>_xlfn.STDEV.P(C6:C11)</f>
        <v>0.75398539879761428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0.27435794998910129</v>
      </c>
      <c r="K14">
        <f t="shared" si="1"/>
        <v>0.11964133088341812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>
        <f t="shared" si="1"/>
        <v>0.29623651821175301</v>
      </c>
      <c r="S14">
        <f t="shared" si="1"/>
        <v>0.1552590416046678</v>
      </c>
      <c r="U14" t="s">
        <v>15</v>
      </c>
      <c r="V14">
        <f t="shared" si="1"/>
        <v>0.34374592199601273</v>
      </c>
      <c r="W14">
        <f t="shared" si="1"/>
        <v>2.6593649839868818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>
        <f t="shared" si="1"/>
        <v>0.28714558251095468</v>
      </c>
      <c r="AE14">
        <f t="shared" si="1"/>
        <v>0.60090851956757119</v>
      </c>
    </row>
    <row r="15" spans="1:31" x14ac:dyDescent="0.25">
      <c r="A15" t="s">
        <v>16</v>
      </c>
      <c r="B15">
        <f>B14*2</f>
        <v>0.72671113701846268</v>
      </c>
      <c r="C15">
        <f>C14*2</f>
        <v>1.5079707975952286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0.54871589997820258</v>
      </c>
      <c r="K15">
        <f t="shared" si="2"/>
        <v>0.23928266176683624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>
        <f t="shared" si="2"/>
        <v>0.59247303642350602</v>
      </c>
      <c r="S15">
        <f t="shared" si="2"/>
        <v>0.3105180832093356</v>
      </c>
      <c r="U15" t="s">
        <v>16</v>
      </c>
      <c r="V15">
        <f t="shared" si="2"/>
        <v>0.68749184399202545</v>
      </c>
      <c r="W15">
        <f t="shared" si="2"/>
        <v>5.3187299679737636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>
        <f t="shared" si="2"/>
        <v>0.57429116502190936</v>
      </c>
      <c r="AE15">
        <f t="shared" si="2"/>
        <v>1.2018170391351424</v>
      </c>
    </row>
    <row r="16" spans="1:31" x14ac:dyDescent="0.25">
      <c r="A16" t="s">
        <v>17</v>
      </c>
      <c r="B16">
        <f>B13+B15</f>
        <v>4.374661137018462</v>
      </c>
      <c r="C16">
        <f>C13+C15</f>
        <v>5.4306507975952281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4.9030325666448693</v>
      </c>
      <c r="K16">
        <f t="shared" si="3"/>
        <v>3.2401993284335031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>
        <f t="shared" si="3"/>
        <v>4.457689703090173</v>
      </c>
      <c r="S16">
        <f t="shared" si="3"/>
        <v>3.3349180832093359</v>
      </c>
      <c r="U16" t="s">
        <v>17</v>
      </c>
      <c r="V16">
        <f t="shared" si="3"/>
        <v>4.7348251773253587</v>
      </c>
      <c r="W16">
        <f t="shared" si="3"/>
        <v>10.034313301307098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>
        <f t="shared" si="3"/>
        <v>4.8706578316885762</v>
      </c>
      <c r="AE16">
        <f t="shared" si="3"/>
        <v>5.0702837058018089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4.1543799999999997</v>
      </c>
      <c r="M27">
        <f t="shared" si="4"/>
        <v>3.3710399999999998</v>
      </c>
      <c r="P27">
        <f>L28-L27</f>
        <v>-0.2343999999999995</v>
      </c>
      <c r="Q27">
        <f>M28-M27</f>
        <v>1.2259999999999938E-2</v>
      </c>
      <c r="S27">
        <v>0.5</v>
      </c>
      <c r="T27">
        <f>P27/L27*100</f>
        <v>-5.6422378309157928</v>
      </c>
      <c r="U27">
        <f>Q27/M27*100</f>
        <v>0.36368598414732362</v>
      </c>
      <c r="Y27">
        <f>L27</f>
        <v>4.1543799999999997</v>
      </c>
      <c r="Z27">
        <f>M27</f>
        <v>3.3710399999999998</v>
      </c>
      <c r="AB27">
        <f>T27</f>
        <v>-5.6422378309157928</v>
      </c>
      <c r="AC27">
        <f>T28</f>
        <v>-1.4731440070479707</v>
      </c>
      <c r="AD27">
        <f>T29</f>
        <v>-6.7735739147598464</v>
      </c>
      <c r="AE27">
        <f>T30</f>
        <v>-3.211550219286635</v>
      </c>
      <c r="AF27">
        <f>T31</f>
        <v>2.8711865549131241</v>
      </c>
      <c r="AG27">
        <f>T32</f>
        <v>-1.9670805270581844</v>
      </c>
      <c r="AH27">
        <f>U27</f>
        <v>0.36368598414732362</v>
      </c>
      <c r="AI27">
        <f>U28</f>
        <v>2.3423038587498328</v>
      </c>
      <c r="AJ27">
        <f>U29</f>
        <v>1.8421614694575112</v>
      </c>
      <c r="AK27">
        <f>U30</f>
        <v>12.531295979875651</v>
      </c>
      <c r="AL27">
        <f>U31</f>
        <v>-0.26342019080163853</v>
      </c>
      <c r="AM27">
        <f>U32</f>
        <v>42.108666761592872</v>
      </c>
    </row>
    <row r="28" spans="11:39" x14ac:dyDescent="0.25">
      <c r="K28">
        <v>0.5</v>
      </c>
      <c r="L28">
        <f t="shared" si="4"/>
        <v>3.9199800000000002</v>
      </c>
      <c r="M28">
        <f t="shared" si="4"/>
        <v>3.3832999999999998</v>
      </c>
      <c r="P28">
        <f>L29-L27</f>
        <v>-6.1199999999999477E-2</v>
      </c>
      <c r="Q28">
        <f>M29-M27</f>
        <v>7.8960000000000363E-2</v>
      </c>
      <c r="S28">
        <v>1.5</v>
      </c>
      <c r="T28">
        <f>P28/L27*100</f>
        <v>-1.4731440070479707</v>
      </c>
      <c r="U28">
        <f>Q28/M27*100</f>
        <v>2.3423038587498328</v>
      </c>
    </row>
    <row r="29" spans="11:39" x14ac:dyDescent="0.25">
      <c r="K29">
        <v>1.5</v>
      </c>
      <c r="L29">
        <f t="shared" si="4"/>
        <v>4.0931800000000003</v>
      </c>
      <c r="M29">
        <f t="shared" si="4"/>
        <v>3.45</v>
      </c>
      <c r="P29">
        <f>L30-L27</f>
        <v>-0.28140000000000009</v>
      </c>
      <c r="Q29">
        <f>M30-M27</f>
        <v>6.2100000000000488E-2</v>
      </c>
      <c r="S29">
        <v>2.5</v>
      </c>
      <c r="T29">
        <f>P29/L27*100</f>
        <v>-6.7735739147598464</v>
      </c>
      <c r="U29">
        <f>Q29/M27*100</f>
        <v>1.8421614694575112</v>
      </c>
    </row>
    <row r="30" spans="11:39" x14ac:dyDescent="0.25">
      <c r="K30">
        <v>2.5</v>
      </c>
      <c r="L30">
        <f t="shared" si="4"/>
        <v>3.8729799999999996</v>
      </c>
      <c r="M30">
        <f t="shared" si="4"/>
        <v>3.4331400000000003</v>
      </c>
      <c r="P30">
        <f>L31-L27</f>
        <v>-0.13342000000000009</v>
      </c>
      <c r="Q30">
        <f>M31-M27</f>
        <v>0.42243500000000012</v>
      </c>
      <c r="S30">
        <v>3.5</v>
      </c>
      <c r="T30">
        <f>P30/L27*100</f>
        <v>-3.211550219286635</v>
      </c>
      <c r="U30">
        <f>Q30/M27*100</f>
        <v>12.531295979875651</v>
      </c>
    </row>
    <row r="31" spans="11:39" x14ac:dyDescent="0.25">
      <c r="K31">
        <v>3.5</v>
      </c>
      <c r="L31">
        <f t="shared" si="4"/>
        <v>4.0209599999999996</v>
      </c>
      <c r="M31">
        <f t="shared" si="4"/>
        <v>3.7934749999999999</v>
      </c>
      <c r="P31">
        <f>L32-L27</f>
        <v>0.11927999999999983</v>
      </c>
      <c r="Q31">
        <f>M32-M27</f>
        <v>-8.8799999999995549E-3</v>
      </c>
      <c r="S31">
        <v>4.5</v>
      </c>
      <c r="T31">
        <f>P31/L27*100</f>
        <v>2.8711865549131241</v>
      </c>
      <c r="U31">
        <f>Q31/M27*100</f>
        <v>-0.26342019080163853</v>
      </c>
    </row>
    <row r="32" spans="11:39" x14ac:dyDescent="0.25">
      <c r="K32">
        <v>4.5</v>
      </c>
      <c r="L32">
        <f t="shared" si="4"/>
        <v>4.2736599999999996</v>
      </c>
      <c r="M32">
        <f t="shared" si="4"/>
        <v>3.3621600000000003</v>
      </c>
      <c r="P32">
        <f>L33-L27</f>
        <v>-8.1719999999999793E-2</v>
      </c>
      <c r="Q32">
        <f>M33-M27</f>
        <v>1.4195000000000002</v>
      </c>
      <c r="S32">
        <v>5.5</v>
      </c>
      <c r="T32">
        <f>P32/L27*100</f>
        <v>-1.9670805270581844</v>
      </c>
      <c r="U32">
        <f>Q32/M27*100</f>
        <v>42.108666761592872</v>
      </c>
    </row>
    <row r="33" spans="1:13" x14ac:dyDescent="0.25">
      <c r="K33">
        <v>5.5</v>
      </c>
      <c r="L33">
        <f t="shared" si="4"/>
        <v>4.0726599999999999</v>
      </c>
      <c r="M33">
        <f t="shared" si="4"/>
        <v>4.79054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3.4386999999999999</v>
      </c>
      <c r="C42">
        <f>C5</f>
        <v>4.6291000000000002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5.0149999999999997</v>
      </c>
      <c r="C44">
        <f>K5</f>
        <v>3.2124000000000001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3.8717000000000001</v>
      </c>
      <c r="C46">
        <f>S5</f>
        <v>2.8005</v>
      </c>
    </row>
    <row r="47" spans="1:13" x14ac:dyDescent="0.25">
      <c r="A47" s="1">
        <v>6</v>
      </c>
      <c r="B47">
        <f>V5</f>
        <v>3.8837999999999999</v>
      </c>
      <c r="C47">
        <f>W5</f>
        <v>2.7016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4.5627000000000004</v>
      </c>
      <c r="C49">
        <f>AE5</f>
        <v>3.5116000000000001</v>
      </c>
    </row>
    <row r="51" spans="1:3" x14ac:dyDescent="0.25">
      <c r="A51" t="s">
        <v>28</v>
      </c>
      <c r="B51">
        <f>AVERAGE(B42:B49)</f>
        <v>2.5964874999999998</v>
      </c>
      <c r="C51">
        <f>AVERAGE(C42:C49)</f>
        <v>2.1069</v>
      </c>
    </row>
    <row r="52" spans="1:3" x14ac:dyDescent="0.25">
      <c r="A52" t="s">
        <v>15</v>
      </c>
      <c r="B52">
        <f>_xlfn.STDEV.P(B42:B49)</f>
        <v>2.0595235677441885</v>
      </c>
      <c r="C52">
        <f>_xlfn.STDEV.P(C42:C49)</f>
        <v>1.7215050486420309</v>
      </c>
    </row>
    <row r="53" spans="1:3" x14ac:dyDescent="0.25">
      <c r="A53" t="s">
        <v>29</v>
      </c>
      <c r="B53">
        <f>1.5*B52</f>
        <v>3.089285351616283</v>
      </c>
      <c r="C53">
        <f>1.5*C52</f>
        <v>2.5822575729630461</v>
      </c>
    </row>
    <row r="54" spans="1:3" x14ac:dyDescent="0.25">
      <c r="A54" t="s">
        <v>16</v>
      </c>
      <c r="B54">
        <f>2*B52</f>
        <v>4.1190471354883771</v>
      </c>
      <c r="C54">
        <f>2*C52</f>
        <v>3.4430100972840618</v>
      </c>
    </row>
    <row r="55" spans="1:3" x14ac:dyDescent="0.25">
      <c r="A55" t="s">
        <v>30</v>
      </c>
      <c r="B55">
        <f>B51+B53</f>
        <v>5.6857728516162833</v>
      </c>
      <c r="C55">
        <f>C51+C53</f>
        <v>4.6891575729630457</v>
      </c>
    </row>
    <row r="56" spans="1:3" x14ac:dyDescent="0.25">
      <c r="A56" t="s">
        <v>17</v>
      </c>
      <c r="B56">
        <f>B51+B54</f>
        <v>6.7155346354883765</v>
      </c>
      <c r="C56">
        <f>C51+C54</f>
        <v>5.5499100972840623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2015-05-18T00:19:15Z</dcterms:created>
  <dcterms:modified xsi:type="dcterms:W3CDTF">2015-08-04T01:03:57Z</dcterms:modified>
</cp:coreProperties>
</file>