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<sst xmlns="http://schemas.openxmlformats.org/spreadsheetml/2006/main" count="86" uniqueCount="31">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</sst>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12.760999999999999</v>
      </c>
      <c r="C5">
        <v>17.214700000000001</v>
      </c>
      <c r="E5">
        <v>626</v>
      </c>
      <c r="F5">
        <v>20.720600000000001</v>
      </c>
      <c r="G5">
        <v>10.8222</v>
      </c>
      <c r="I5">
        <v>626</v>
      </c>
      <c r="J5">
        <v>102.5664</v>
      </c>
      <c r="K5">
        <v>74.245400000000004</v>
      </c>
      <c r="M5">
        <v>626</v>
      </c>
      <c r="N5">
        <v>5.7408000000000001</v>
      </c>
      <c r="O5">
        <v>4.0236000000000001</v>
      </c>
      <c r="Q5">
        <v>626</v>
      </c>
      <c r="R5">
        <v>28.435300000000002</v>
      </c>
      <c r="S5">
        <v>5.3864999999999998</v>
      </c>
      <c r="U5">
        <v>626</v>
      </c>
      <c r="V5">
        <v>6.9526000000000003</v>
      </c>
      <c r="W5">
        <v>4.1553000000000004</v>
      </c>
      <c r="Y5">
        <v>626</v>
      </c>
      <c r="Z5">
        <v>7.4470000000000001</v>
      </c>
      <c r="AA5">
        <v>4.2766000000000002</v>
      </c>
      <c r="AC5">
        <v>626</v>
      </c>
      <c r="AD5">
        <v>11.798400000000001</v>
      </c>
      <c r="AE5">
        <v>4.6444000000000001</v>
      </c>
    </row>
    <row r="6" spans="1:31" x14ac:dyDescent="0.25">
      <c r="A6">
        <v>0.5</v>
      </c>
      <c r="B6">
        <v>7.3609</v>
      </c>
      <c r="C6">
        <v>5.4626000000000001</v>
      </c>
      <c r="E6">
        <v>0.5</v>
      </c>
      <c r="F6">
        <v>6.9897</v>
      </c>
      <c r="G6">
        <v>9.5629000000000008</v>
      </c>
      <c r="I6">
        <v>0.5</v>
      </c>
      <c r="J6">
        <v>59.509700000000002</v>
      </c>
      <c r="K6">
        <v>19.276199999999999</v>
      </c>
      <c r="M6">
        <v>0.5</v>
      </c>
      <c r="N6">
        <v>6.3433000000000002</v>
      </c>
      <c r="O6">
        <v>7.1036999999999999</v>
      </c>
      <c r="Q6">
        <v>0.5</v>
      </c>
      <c r="R6">
        <v>14.127000000000001</v>
      </c>
      <c r="S6">
        <v>4.5864000000000003</v>
      </c>
      <c r="U6">
        <v>0.5</v>
      </c>
      <c r="V6">
        <v>6.4137000000000004</v>
      </c>
      <c r="W6">
        <v>4.5892999999999997</v>
      </c>
      <c r="Y6">
        <v>0.5</v>
      </c>
      <c r="Z6">
        <v>6.8444000000000003</v>
      </c>
      <c r="AA6">
        <v>4.0317999999999996</v>
      </c>
      <c r="AC6">
        <v>0.5</v>
      </c>
      <c r="AD6">
        <v>6.2020999999999997</v>
      </c>
      <c r="AE6">
        <v>4.2464000000000004</v>
      </c>
    </row>
    <row r="7" spans="1:31" x14ac:dyDescent="0.25">
      <c r="A7">
        <v>1.5</v>
      </c>
      <c r="B7">
        <v>9.8552999999999997</v>
      </c>
      <c r="C7">
        <v>7.2648999999999999</v>
      </c>
      <c r="E7">
        <v>1.5</v>
      </c>
      <c r="F7">
        <v>6.5217999999999998</v>
      </c>
      <c r="G7">
        <v>7.3696999999999999</v>
      </c>
      <c r="I7">
        <v>1.5</v>
      </c>
      <c r="J7">
        <v>45.740099999999998</v>
      </c>
      <c r="K7">
        <v>13.4396</v>
      </c>
      <c r="M7">
        <v>1.5</v>
      </c>
      <c r="N7">
        <v>8.5884999999999998</v>
      </c>
      <c r="O7">
        <v>5.0583</v>
      </c>
      <c r="Q7">
        <v>1.5</v>
      </c>
      <c r="R7">
        <v>18.117799999999999</v>
      </c>
      <c r="S7">
        <v>5.1722000000000001</v>
      </c>
      <c r="U7">
        <v>1.5</v>
      </c>
      <c r="V7">
        <v>5.8342999999999998</v>
      </c>
      <c r="W7">
        <v>3.9190999999999998</v>
      </c>
      <c r="Y7">
        <v>1.5</v>
      </c>
      <c r="Z7">
        <v>8.3049999999999997</v>
      </c>
      <c r="AA7">
        <v>8.3925000000000001</v>
      </c>
      <c r="AC7">
        <v>1.5</v>
      </c>
      <c r="AD7">
        <v>6.9939999999999998</v>
      </c>
      <c r="AE7">
        <v>4.9363999999999999</v>
      </c>
    </row>
    <row r="8" spans="1:31" x14ac:dyDescent="0.25">
      <c r="A8">
        <v>2.5</v>
      </c>
      <c r="B8">
        <v>20.176200000000001</v>
      </c>
      <c r="C8">
        <v>10.1112</v>
      </c>
      <c r="E8">
        <v>2.5</v>
      </c>
      <c r="F8">
        <v>5.2165999999999997</v>
      </c>
      <c r="G8">
        <v>8.0259</v>
      </c>
      <c r="I8">
        <v>2.5</v>
      </c>
      <c r="J8">
        <v>21.4573</v>
      </c>
      <c r="K8">
        <v>12.1038</v>
      </c>
      <c r="M8">
        <v>2.5</v>
      </c>
      <c r="N8">
        <v>6.7931999999999997</v>
      </c>
      <c r="O8">
        <v>4.1738999999999997</v>
      </c>
      <c r="Q8">
        <v>2.5</v>
      </c>
      <c r="R8">
        <v>22.729500000000002</v>
      </c>
      <c r="S8">
        <v>7.9522000000000004</v>
      </c>
      <c r="U8">
        <v>2.5</v>
      </c>
      <c r="V8">
        <v>5.0818000000000003</v>
      </c>
      <c r="W8">
        <v>49.883200000000002</v>
      </c>
      <c r="Y8">
        <v>2.5</v>
      </c>
      <c r="Z8">
        <v>7.4885000000000002</v>
      </c>
      <c r="AA8">
        <v>3.9359999999999999</v>
      </c>
      <c r="AC8">
        <v>2.5</v>
      </c>
      <c r="AD8">
        <v>7.1563999999999997</v>
      </c>
      <c r="AE8">
        <v>7.1364999999999998</v>
      </c>
    </row>
    <row r="9" spans="1:31" x14ac:dyDescent="0.25">
      <c r="A9">
        <v>3.5</v>
      </c>
      <c r="B9">
        <v>9.6257000000000001</v>
      </c>
      <c r="C9">
        <v>12.5585</v>
      </c>
      <c r="E9">
        <v>3.5</v>
      </c>
      <c r="F9">
        <v>6.9165999999999999</v>
      </c>
      <c r="G9">
        <v>5.9306000000000001</v>
      </c>
      <c r="I9">
        <v>3.5</v>
      </c>
      <c r="J9">
        <v>17.811</v>
      </c>
      <c r="K9">
        <v>5.3994999999999997</v>
      </c>
      <c r="M9">
        <v>3.5</v>
      </c>
      <c r="N9">
        <v>7.6315</v>
      </c>
      <c r="O9">
        <v>4.2134</v>
      </c>
      <c r="Q9">
        <v>3.5</v>
      </c>
      <c r="R9">
        <v>62.867699999999999</v>
      </c>
      <c r="S9">
        <v>8.8079000000000001</v>
      </c>
      <c r="U9">
        <v>3.5</v>
      </c>
      <c r="V9">
        <v>6.0176999999999996</v>
      </c>
      <c r="W9">
        <v>6.6257000000000001</v>
      </c>
      <c r="Y9">
        <v>3.5</v>
      </c>
      <c r="Z9">
        <v>6.5528000000000004</v>
      </c>
      <c r="AA9">
        <v>3.97</v>
      </c>
      <c r="AC9">
        <v>3.5</v>
      </c>
      <c r="AD9">
        <v>6.5495000000000001</v>
      </c>
      <c r="AE9">
        <v>4.0313999999999997</v>
      </c>
    </row>
    <row r="10" spans="1:31" x14ac:dyDescent="0.25">
      <c r="A10">
        <v>4.5</v>
      </c>
      <c r="B10">
        <v>8.2941000000000003</v>
      </c>
      <c r="C10">
        <v>19.3643</v>
      </c>
      <c r="E10">
        <v>4.5</v>
      </c>
      <c r="F10">
        <v>14.1889</v>
      </c>
      <c r="G10">
        <v>18.2468</v>
      </c>
      <c r="I10">
        <v>4.5</v>
      </c>
      <c r="J10">
        <v>28.7807</v>
      </c>
      <c r="K10">
        <v>8.9650999999999996</v>
      </c>
      <c r="M10">
        <v>4.5</v>
      </c>
      <c r="N10">
        <v>13.610300000000001</v>
      </c>
      <c r="O10">
        <v>5.5900999999999996</v>
      </c>
      <c r="Q10">
        <v>4.5</v>
      </c>
      <c r="R10">
        <v>21.542100000000001</v>
      </c>
      <c r="S10">
        <v>13.974500000000001</v>
      </c>
      <c r="U10">
        <v>4.5</v>
      </c>
      <c r="V10">
        <v>5.8491999999999997</v>
      </c>
      <c r="W10">
        <v>5.0069999999999997</v>
      </c>
      <c r="Y10">
        <v>4.5</v>
      </c>
      <c r="Z10">
        <v>8.6913</v>
      </c>
      <c r="AA10">
        <v>4.3423999999999996</v>
      </c>
      <c r="AC10">
        <v>4.5</v>
      </c>
      <c r="AD10">
        <v>7.2866</v>
      </c>
      <c r="AE10">
        <v>3.8452999999999999</v>
      </c>
    </row>
    <row r="11" spans="1:31" x14ac:dyDescent="0.25">
      <c r="A11">
        <v>5.5</v>
      </c>
      <c r="B11">
        <v>7.6718999999999999</v>
      </c>
      <c r="C11">
        <v>8.8834999999999997</v>
      </c>
      <c r="E11">
        <v>5.5</v>
      </c>
      <c r="F11">
        <v>15.6229</v>
      </c>
      <c r="G11">
        <v>20.691600000000001</v>
      </c>
      <c r="I11">
        <v>5.5</v>
      </c>
      <c r="J11">
        <v>38.824300000000001</v>
      </c>
      <c r="K11">
        <v>19.215</v>
      </c>
      <c r="M11">
        <v>5.5</v>
      </c>
      <c r="N11">
        <v>18.421800000000001</v>
      </c>
      <c r="O11">
        <v>10.117800000000001</v>
      </c>
      <c r="Q11">
        <v>5.5</v>
      </c>
      <c r="R11">
        <v>86.3566</v>
      </c>
      <c r="S11">
        <v>19.955100000000002</v>
      </c>
      <c r="U11">
        <v>5.5</v>
      </c>
      <c r="V11">
        <v>6.6473000000000004</v>
      </c>
      <c r="W11">
        <v>7.3429000000000002</v>
      </c>
      <c r="Y11">
        <v>5.5</v>
      </c>
      <c r="Z11">
        <v>18.401</v>
      </c>
      <c r="AA11">
        <v>4.5293999999999999</v>
      </c>
      <c r="AC11">
        <v>5.5</v>
      </c>
      <c r="AD11">
        <v>15.173500000000001</v>
      </c>
      <c r="AE11">
        <v>4.0839999999999996</v>
      </c>
    </row>
    <row r="13" spans="1:31" x14ac:dyDescent="0.25">
      <c r="A13" t="s">
        <v>14</v>
      </c>
      <c r="B13">
        <f>AVERAGE(B6:B11)</f>
        <v>10.497350000000001</v>
      </c>
      <c r="C13">
        <f>AVERAGE(C6:C11)</f>
        <v>10.6075</v>
      </c>
      <c r="E13" t="s">
        <v>14</v>
      </c>
      <c r="F13">
        <f t="shared" ref="D13:AE13" si="0">AVERAGE(F6:F11)</f>
        <v>9.2427499999999991</v>
      </c>
      <c r="G13">
        <f t="shared" si="0"/>
        <v>11.637916666666667</v>
      </c>
      <c r="I13" t="s">
        <v>14</v>
      </c>
      <c r="J13">
        <f t="shared" si="0"/>
        <v>35.353850000000001</v>
      </c>
      <c r="K13">
        <f t="shared" si="0"/>
        <v>13.066533333333332</v>
      </c>
      <c r="M13" t="s">
        <v>14</v>
      </c>
      <c r="N13">
        <f t="shared" si="0"/>
        <v>10.231433333333333</v>
      </c>
      <c r="O13">
        <f t="shared" si="0"/>
        <v>6.0428666666666659</v>
      </c>
      <c r="Q13" t="s">
        <v>14</v>
      </c>
      <c r="R13">
        <f t="shared" si="0"/>
        <v>37.623449999999998</v>
      </c>
      <c r="S13">
        <f t="shared" si="0"/>
        <v>10.074716666666667</v>
      </c>
      <c r="U13" t="s">
        <v>14</v>
      </c>
      <c r="V13">
        <f t="shared" si="0"/>
        <v>5.9740000000000002</v>
      </c>
      <c r="W13">
        <f t="shared" si="0"/>
        <v>12.894533333333335</v>
      </c>
      <c r="Y13" t="s">
        <v>14</v>
      </c>
      <c r="Z13">
        <f t="shared" si="0"/>
        <v>9.3804999999999996</v>
      </c>
      <c r="AA13">
        <f t="shared" si="0"/>
        <v>4.8670166666666663</v>
      </c>
      <c r="AC13" t="s">
        <v>14</v>
      </c>
      <c r="AD13">
        <f t="shared" si="0"/>
        <v>8.2270166666666658</v>
      </c>
      <c r="AE13">
        <f t="shared" si="0"/>
        <v>4.7133333333333329</v>
      </c>
    </row>
    <row r="14" spans="1:31" x14ac:dyDescent="0.25">
      <c r="A14" t="s">
        <v>15</v>
      </c>
      <c r="B14">
        <f>_xlfn.STDEV.P(B6:B11)</f>
        <v>4.4258132231075136</v>
      </c>
      <c r="C14">
        <f>_xlfn.STDEV.P(C6:C11)</f>
        <v>4.4972103890448967</v>
      </c>
      <c r="E14" t="s">
        <v>15</v>
      </c>
      <c r="F14">
        <f t="shared" ref="D14:AE14" si="1">_xlfn.STDEV.P(F6:F11)</f>
        <v>4.0675827116155032</v>
      </c>
      <c r="G14">
        <f t="shared" si="1"/>
        <v>5.6831625061570152</v>
      </c>
      <c r="I14" t="s">
        <v>15</v>
      </c>
      <c r="J14">
        <f t="shared" si="1"/>
        <v>14.419288530963202</v>
      </c>
      <c r="K14">
        <f t="shared" si="1"/>
        <v>5.050326593289677</v>
      </c>
      <c r="M14" t="s">
        <v>15</v>
      </c>
      <c r="N14">
        <f t="shared" si="1"/>
        <v>4.3760095717699512</v>
      </c>
      <c r="O14">
        <f t="shared" si="1"/>
        <v>2.0714247469368101</v>
      </c>
      <c r="Q14" t="s">
        <v>15</v>
      </c>
      <c r="R14">
        <f t="shared" si="1"/>
        <v>27.157519449607932</v>
      </c>
      <c r="S14">
        <f t="shared" si="1"/>
        <v>5.3711649237437831</v>
      </c>
      <c r="U14" t="s">
        <v>15</v>
      </c>
      <c r="V14">
        <f t="shared" si="1"/>
        <v>0.49660357093628194</v>
      </c>
      <c r="W14">
        <f t="shared" si="1"/>
        <v>16.583268938568441</v>
      </c>
      <c r="Y14" t="s">
        <v>15</v>
      </c>
      <c r="Z14">
        <f t="shared" si="1"/>
        <v>4.1030166065144478</v>
      </c>
      <c r="AA14">
        <f t="shared" si="1"/>
        <v>1.5909775929876873</v>
      </c>
      <c r="AC14" t="s">
        <v>15</v>
      </c>
      <c r="AD14">
        <f t="shared" si="1"/>
        <v>3.1283359268769226</v>
      </c>
      <c r="AE14">
        <f t="shared" si="1"/>
        <v>1.1368155489006249</v>
      </c>
    </row>
    <row r="15" spans="1:31" x14ac:dyDescent="0.25">
      <c r="A15" t="s">
        <v>16</v>
      </c>
      <c r="B15">
        <f>B14*2</f>
        <v>8.8516264462150271</v>
      </c>
      <c r="C15">
        <f>C14*2</f>
        <v>8.9944207780897933</v>
      </c>
      <c r="E15" t="s">
        <v>16</v>
      </c>
      <c r="F15">
        <f t="shared" ref="D15:AE15" si="2">F14*2</f>
        <v>8.1351654232310064</v>
      </c>
      <c r="G15">
        <f t="shared" si="2"/>
        <v>11.36632501231403</v>
      </c>
      <c r="I15" t="s">
        <v>16</v>
      </c>
      <c r="J15">
        <f t="shared" si="2"/>
        <v>28.838577061926404</v>
      </c>
      <c r="K15">
        <f t="shared" si="2"/>
        <v>10.100653186579354</v>
      </c>
      <c r="M15" t="s">
        <v>16</v>
      </c>
      <c r="N15">
        <f t="shared" si="2"/>
        <v>8.7520191435399024</v>
      </c>
      <c r="O15">
        <f t="shared" si="2"/>
        <v>4.1428494938736202</v>
      </c>
      <c r="Q15" t="s">
        <v>16</v>
      </c>
      <c r="R15">
        <f t="shared" si="2"/>
        <v>54.315038899215864</v>
      </c>
      <c r="S15">
        <f t="shared" si="2"/>
        <v>10.742329847487566</v>
      </c>
      <c r="U15" t="s">
        <v>16</v>
      </c>
      <c r="V15">
        <f t="shared" si="2"/>
        <v>0.99320714187256387</v>
      </c>
      <c r="W15">
        <f t="shared" si="2"/>
        <v>33.166537877136882</v>
      </c>
      <c r="Y15" t="s">
        <v>16</v>
      </c>
      <c r="Z15">
        <f t="shared" si="2"/>
        <v>8.2060332130288955</v>
      </c>
      <c r="AA15">
        <f t="shared" si="2"/>
        <v>3.1819551859753745</v>
      </c>
      <c r="AC15" t="s">
        <v>16</v>
      </c>
      <c r="AD15">
        <f t="shared" si="2"/>
        <v>6.2566718537538453</v>
      </c>
      <c r="AE15">
        <f t="shared" si="2"/>
        <v>2.2736310978012497</v>
      </c>
    </row>
    <row r="16" spans="1:31" x14ac:dyDescent="0.25">
      <c r="A16" t="s">
        <v>17</v>
      </c>
      <c r="B16">
        <f>B13+B15</f>
        <v>19.348976446215026</v>
      </c>
      <c r="C16">
        <f>C13+C15</f>
        <v>19.601920778089791</v>
      </c>
      <c r="E16" t="s">
        <v>17</v>
      </c>
      <c r="F16">
        <f t="shared" ref="D16:AE16" si="3">F13+F15</f>
        <v>17.377915423231006</v>
      </c>
      <c r="G16">
        <f t="shared" si="3"/>
        <v>23.004241678980698</v>
      </c>
      <c r="I16" t="s">
        <v>17</v>
      </c>
      <c r="J16">
        <f t="shared" si="3"/>
        <v>64.192427061926409</v>
      </c>
      <c r="K16">
        <f t="shared" si="3"/>
        <v>23.167186519912686</v>
      </c>
      <c r="M16" t="s">
        <v>17</v>
      </c>
      <c r="N16">
        <f t="shared" si="3"/>
        <v>18.983452476873236</v>
      </c>
      <c r="O16">
        <f t="shared" si="3"/>
        <v>10.185716160540286</v>
      </c>
      <c r="Q16" t="s">
        <v>17</v>
      </c>
      <c r="R16">
        <f t="shared" si="3"/>
        <v>91.938488899215855</v>
      </c>
      <c r="S16">
        <f t="shared" si="3"/>
        <v>20.817046514154235</v>
      </c>
      <c r="U16" t="s">
        <v>17</v>
      </c>
      <c r="V16">
        <f t="shared" si="3"/>
        <v>6.9672071418725636</v>
      </c>
      <c r="W16">
        <f t="shared" si="3"/>
        <v>46.061071210470217</v>
      </c>
      <c r="Y16" t="s">
        <v>17</v>
      </c>
      <c r="Z16">
        <f t="shared" si="3"/>
        <v>17.586533213028893</v>
      </c>
      <c r="AA16">
        <f t="shared" si="3"/>
        <v>8.0489718526420404</v>
      </c>
      <c r="AC16" t="s">
        <v>17</v>
      </c>
      <c r="AD16">
        <f t="shared" si="3"/>
        <v>14.483688520420511</v>
      </c>
      <c r="AE16">
        <f t="shared" si="3"/>
        <v>6.9869644311345827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24.5527625</v>
      </c>
      <c r="M27">
        <f>AVERAGE(C5,G5,K5,O5,S5,W5,AA5,AE5)</f>
        <v>15.596087500000001</v>
      </c>
      <c r="P27">
        <f>L28-L27</f>
        <v>-10.328912500000001</v>
      </c>
      <c r="Q27">
        <f>M28-M27</f>
        <v>-8.2386750000000006</v>
      </c>
      <c r="S27">
        <v>0.5</v>
      </c>
      <c r="T27">
        <f>P27/L27*100</f>
        <v>-42.068229593309511</v>
      </c>
      <c r="U27">
        <f>Q27/M27*100</f>
        <v>-52.825267875677149</v>
      </c>
      <c r="Y27">
        <f>L27</f>
        <v>24.5527625</v>
      </c>
      <c r="Z27">
        <f>M27</f>
        <v>15.596087500000001</v>
      </c>
      <c r="AB27">
        <f>T27</f>
        <v>-42.068229593309511</v>
      </c>
      <c r="AC27">
        <f>T28</f>
        <v>-44.020148445617892</v>
      </c>
      <c r="AD27">
        <f>T29</f>
        <v>-51.07500632566294</v>
      </c>
      <c r="AE27">
        <f>T30</f>
        <v>-36.884647908763824</v>
      </c>
      <c r="AF27">
        <f>T31</f>
        <v>-44.89255536927871</v>
      </c>
      <c r="AG27">
        <f>T32</f>
        <v>5.446026694552196</v>
      </c>
      <c r="AH27">
        <f>U27</f>
        <v>-52.825267875677149</v>
      </c>
      <c r="AI27">
        <f>U28</f>
        <v>-55.475451775966242</v>
      </c>
      <c r="AJ27">
        <f>U29</f>
        <v>-17.18860579616522</v>
      </c>
      <c r="AK27">
        <f>U30</f>
        <v>-58.693967317123622</v>
      </c>
      <c r="AL27">
        <f>U31</f>
        <v>-36.413940355233329</v>
      </c>
      <c r="AM27">
        <f>U32</f>
        <v>-24.003936884811665</v>
      </c>
    </row>
    <row r="28" spans="11:39" x14ac:dyDescent="0.25">
      <c r="K28">
        <v>0.5</v>
      </c>
      <c r="L28">
        <f>AVERAGE(B6,F6,J6,N6,R6,V6,Z6,AD6)</f>
        <v>14.223849999999999</v>
      </c>
      <c r="M28">
        <f>AVERAGE(C6,G6,K6,O6,S6,W6,AA6,AE6)</f>
        <v>7.3574124999999997</v>
      </c>
      <c r="P28">
        <f>L29-L27</f>
        <v>-10.808162500000002</v>
      </c>
      <c r="Q28">
        <f>M29-M27</f>
        <v>-8.652000000000001</v>
      </c>
      <c r="S28">
        <v>1.5</v>
      </c>
      <c r="T28">
        <f>P28/L27*100</f>
        <v>-44.020148445617892</v>
      </c>
      <c r="U28">
        <f>Q28/M27*100</f>
        <v>-55.475451775966242</v>
      </c>
    </row>
    <row r="29" spans="11:39" x14ac:dyDescent="0.25">
      <c r="K29">
        <v>1.5</v>
      </c>
      <c r="L29">
        <f>AVERAGE(B7,F7,J7,N7,R7,V7,Z7,AD7)</f>
        <v>13.744599999999998</v>
      </c>
      <c r="M29">
        <f>AVERAGE(C7,G7,K7,O7,S7,W7,AA7,AE7)</f>
        <v>6.9440874999999993</v>
      </c>
      <c r="P29">
        <f>L30-L27</f>
        <v>-12.540324999999999</v>
      </c>
      <c r="Q29">
        <f>M30-M27</f>
        <v>-2.6807499999999997</v>
      </c>
      <c r="S29">
        <v>2.5</v>
      </c>
      <c r="T29">
        <f>P29/L27*100</f>
        <v>-51.07500632566294</v>
      </c>
      <c r="U29">
        <f>Q29/M27*100</f>
        <v>-17.18860579616522</v>
      </c>
    </row>
    <row r="30" spans="11:39" x14ac:dyDescent="0.25">
      <c r="K30">
        <v>2.5</v>
      </c>
      <c r="L30">
        <f>AVERAGE(B8,F8,J8,N8,R8,V8,Z8,AD8)</f>
        <v>12.012437500000001</v>
      </c>
      <c r="M30">
        <f>AVERAGE(C8,G8,K8,O8,S8,W8,AA8,AE8)</f>
        <v>12.915337500000001</v>
      </c>
      <c r="P30">
        <f>L31-L27</f>
        <v>-9.0561999999999987</v>
      </c>
      <c r="Q30">
        <f>M31-M27</f>
        <v>-9.1539625000000022</v>
      </c>
      <c r="S30">
        <v>3.5</v>
      </c>
      <c r="T30">
        <f>P30/L27*100</f>
        <v>-36.884647908763824</v>
      </c>
      <c r="U30">
        <f>Q30/M27*100</f>
        <v>-58.693967317123622</v>
      </c>
    </row>
    <row r="31" spans="11:39" x14ac:dyDescent="0.25">
      <c r="K31">
        <v>3.5</v>
      </c>
      <c r="L31">
        <f>AVERAGE(B9,F9,J9,N9,R9,V9,Z9,AD9)</f>
        <v>15.496562500000001</v>
      </c>
      <c r="M31">
        <f>AVERAGE(C9,G9,K9,O9,S9,W9,AA9,AE9)</f>
        <v>6.4421249999999999</v>
      </c>
      <c r="P31">
        <f>L32-L27</f>
        <v>-11.0223625</v>
      </c>
      <c r="Q31">
        <f>M32-M27</f>
        <v>-5.6791500000000017</v>
      </c>
      <c r="S31">
        <v>4.5</v>
      </c>
      <c r="T31">
        <f>P31/L27*100</f>
        <v>-44.89255536927871</v>
      </c>
      <c r="U31">
        <f>Q31/M27*100</f>
        <v>-36.413940355233329</v>
      </c>
    </row>
    <row r="32" spans="11:39" x14ac:dyDescent="0.25">
      <c r="K32">
        <v>4.5</v>
      </c>
      <c r="L32">
        <f>AVERAGE(B10,F10,J10,N10,R10,V10,Z10,AD10)</f>
        <v>13.5304</v>
      </c>
      <c r="M32">
        <f>AVERAGE(C10,G10,K10,O10,S10,W10,AA10,AE10)</f>
        <v>9.9169374999999995</v>
      </c>
      <c r="P32">
        <f>L33-L27</f>
        <v>1.3371500000000012</v>
      </c>
      <c r="Q32">
        <f>M33-M27</f>
        <v>-3.7436750000000014</v>
      </c>
      <c r="S32">
        <v>5.5</v>
      </c>
      <c r="T32">
        <f>P32/L27*100</f>
        <v>5.446026694552196</v>
      </c>
      <c r="U32">
        <f>Q32/M27*100</f>
        <v>-24.003936884811665</v>
      </c>
    </row>
    <row r="33" spans="1:13" x14ac:dyDescent="0.25">
      <c r="K33">
        <v>5.5</v>
      </c>
      <c r="L33">
        <f>AVERAGE(B11,F11,J11,N11,R11,V11,Z11,AD11)</f>
        <v>25.889912500000001</v>
      </c>
      <c r="M33">
        <f>AVERAGE(C11,G11,K11,O11,S11,W11,AA11,AE11)</f>
        <v>11.8524125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12.760999999999999</v>
      </c>
      <c r="C42">
        <f>C5</f>
        <v>17.214700000000001</v>
      </c>
    </row>
    <row r="43" spans="1:13" x14ac:dyDescent="0.25">
      <c r="A43" s="1">
        <v>2</v>
      </c>
      <c r="B43">
        <f>F5</f>
        <v>20.720600000000001</v>
      </c>
      <c r="C43">
        <f>G5</f>
        <v>10.8222</v>
      </c>
    </row>
    <row r="44" spans="1:13" x14ac:dyDescent="0.25">
      <c r="A44" s="1">
        <v>3</v>
      </c>
      <c r="B44">
        <f>J5</f>
        <v>102.5664</v>
      </c>
      <c r="C44">
        <f>K5</f>
        <v>74.245400000000004</v>
      </c>
    </row>
    <row r="45" spans="1:13" x14ac:dyDescent="0.25">
      <c r="A45" s="1">
        <v>4</v>
      </c>
      <c r="B45">
        <f>N5</f>
        <v>5.7408000000000001</v>
      </c>
      <c r="C45">
        <f>O5</f>
        <v>4.0236000000000001</v>
      </c>
    </row>
    <row r="46" spans="1:13" x14ac:dyDescent="0.25">
      <c r="A46" s="1">
        <v>5</v>
      </c>
      <c r="B46">
        <f>R5</f>
        <v>28.435300000000002</v>
      </c>
      <c r="C46">
        <f>S5</f>
        <v>5.3864999999999998</v>
      </c>
    </row>
    <row r="47" spans="1:13" x14ac:dyDescent="0.25">
      <c r="A47" s="1">
        <v>6</v>
      </c>
      <c r="B47">
        <f>V5</f>
        <v>6.9526000000000003</v>
      </c>
      <c r="C47">
        <f>W5</f>
        <v>4.1553000000000004</v>
      </c>
    </row>
    <row r="48" spans="1:13" x14ac:dyDescent="0.25">
      <c r="A48" s="1">
        <v>7</v>
      </c>
      <c r="B48">
        <f>Z5</f>
        <v>7.4470000000000001</v>
      </c>
      <c r="C48">
        <f>AA5</f>
        <v>4.2766000000000002</v>
      </c>
    </row>
    <row r="49" spans="1:3" x14ac:dyDescent="0.25">
      <c r="A49" s="1">
        <v>8</v>
      </c>
      <c r="B49">
        <f>AD5</f>
        <v>11.798400000000001</v>
      </c>
      <c r="C49">
        <f>AE5</f>
        <v>4.6444000000000001</v>
      </c>
    </row>
    <row r="51" spans="1:3" x14ac:dyDescent="0.25">
      <c r="A51" t="s">
        <v>28</v>
      </c>
      <c r="B51">
        <f>AVERAGE(B42:B49)</f>
        <v>24.5527625</v>
      </c>
      <c r="C51">
        <f>AVERAGE(C42:C49)</f>
        <v>15.596087500000001</v>
      </c>
    </row>
    <row r="52" spans="1:3" x14ac:dyDescent="0.25">
      <c r="A52" t="s">
        <v>15</v>
      </c>
      <c r="B52">
        <f>_xlfn.STDEV.P(B42:B49)</f>
        <v>30.360067095443711</v>
      </c>
      <c r="C52">
        <f>_xlfn.STDEV.P(C42:C49)</f>
        <v>22.589465973791722</v>
      </c>
    </row>
    <row r="53" spans="1:3" x14ac:dyDescent="0.25">
      <c r="A53" t="s">
        <v>29</v>
      </c>
      <c r="B53">
        <f>1.5*B52</f>
        <v>45.540100643165566</v>
      </c>
      <c r="C53">
        <f>1.5*C52</f>
        <v>33.884198960687584</v>
      </c>
    </row>
    <row r="54" spans="1:3" x14ac:dyDescent="0.25">
      <c r="A54" t="s">
        <v>16</v>
      </c>
      <c r="B54">
        <f>2*B52</f>
        <v>60.720134190887421</v>
      </c>
      <c r="C54">
        <f>2*C52</f>
        <v>45.178931947583443</v>
      </c>
    </row>
    <row r="55" spans="1:3" x14ac:dyDescent="0.25">
      <c r="A55" t="s">
        <v>30</v>
      </c>
      <c r="B55">
        <f>B51+B53</f>
        <v>70.092863143165573</v>
      </c>
      <c r="C55">
        <f>C51+C53</f>
        <v>49.480286460687587</v>
      </c>
    </row>
    <row r="56" spans="1:3" x14ac:dyDescent="0.25">
      <c r="A56" t="s">
        <v>17</v>
      </c>
      <c r="B56">
        <f>B51+B54</f>
        <v>85.272896690887421</v>
      </c>
      <c r="C56">
        <f>C51+C54</f>
        <v>60.775019447583446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2015-05-18T00:39:15Z</dcterms:created>
  <dcterms:modified xsi:type="dcterms:W3CDTF">2015-05-26T06:51:38Z</dcterms:modified>
</cp:coreProperties>
</file>