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<sst xmlns="http://schemas.openxmlformats.org/spreadsheetml/2006/main" count="86" uniqueCount="31">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</sst>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5.9541000000000004</v>
      </c>
      <c r="C5">
        <v>4.3556999999999997</v>
      </c>
      <c r="E5">
        <v>929</v>
      </c>
      <c r="F5">
        <v>20.2271</v>
      </c>
      <c r="G5">
        <v>11.010300000000001</v>
      </c>
      <c r="I5">
        <v>929</v>
      </c>
      <c r="J5">
        <v>9.3507999999999996</v>
      </c>
      <c r="K5">
        <v>12.731199999999999</v>
      </c>
      <c r="M5">
        <v>929</v>
      </c>
      <c r="N5">
        <v>15.0534</v>
      </c>
      <c r="O5">
        <v>6.6924000000000001</v>
      </c>
      <c r="Q5">
        <v>929</v>
      </c>
      <c r="R5">
        <v>12.555999999999999</v>
      </c>
      <c r="S5">
        <v>6.6814</v>
      </c>
      <c r="U5">
        <v>929</v>
      </c>
      <c r="V5">
        <v>8.4760000000000009</v>
      </c>
      <c r="W5">
        <v>5.7934999999999999</v>
      </c>
      <c r="Y5">
        <v>929</v>
      </c>
      <c r="Z5">
        <v>6.6048</v>
      </c>
      <c r="AA5">
        <v>3.7292999999999998</v>
      </c>
      <c r="AC5">
        <v>929</v>
      </c>
      <c r="AD5">
        <v>8.1310000000000002</v>
      </c>
      <c r="AE5">
        <v>11.881</v>
      </c>
    </row>
    <row r="6" spans="1:31" x14ac:dyDescent="0.25">
      <c r="A6">
        <v>0.5</v>
      </c>
      <c r="B6">
        <v>5.9329999999999998</v>
      </c>
      <c r="C6">
        <v>3.8717999999999999</v>
      </c>
      <c r="E6">
        <v>0.5</v>
      </c>
      <c r="F6">
        <v>8.9220000000000006</v>
      </c>
      <c r="G6">
        <v>4.0507</v>
      </c>
      <c r="I6">
        <v>0.5</v>
      </c>
      <c r="J6">
        <v>7.7462999999999997</v>
      </c>
      <c r="K6">
        <v>11.2363</v>
      </c>
      <c r="M6">
        <v>0.5</v>
      </c>
      <c r="N6">
        <v>11.3331</v>
      </c>
      <c r="O6">
        <v>4.5500999999999996</v>
      </c>
      <c r="Q6">
        <v>0.5</v>
      </c>
      <c r="R6">
        <v>10.1265</v>
      </c>
      <c r="S6">
        <v>6.0065</v>
      </c>
      <c r="U6">
        <v>0.5</v>
      </c>
      <c r="V6">
        <v>14.2026</v>
      </c>
      <c r="W6">
        <v>15.4305</v>
      </c>
      <c r="Y6">
        <v>0.5</v>
      </c>
      <c r="Z6">
        <v>7.7145000000000001</v>
      </c>
      <c r="AA6">
        <v>4.5716000000000001</v>
      </c>
      <c r="AC6">
        <v>0.5</v>
      </c>
      <c r="AD6">
        <v>6.1940999999999997</v>
      </c>
      <c r="AE6">
        <v>4.1216999999999997</v>
      </c>
    </row>
    <row r="7" spans="1:31" x14ac:dyDescent="0.25">
      <c r="A7">
        <v>1.5</v>
      </c>
      <c r="B7">
        <v>6.1535000000000002</v>
      </c>
      <c r="C7">
        <v>4.0507999999999997</v>
      </c>
      <c r="E7">
        <v>1.5</v>
      </c>
      <c r="F7">
        <v>29.2285</v>
      </c>
      <c r="G7">
        <v>10.3477</v>
      </c>
      <c r="I7">
        <v>1.5</v>
      </c>
      <c r="J7">
        <v>9.1297999999999995</v>
      </c>
      <c r="K7">
        <v>10.3978</v>
      </c>
      <c r="M7">
        <v>1.5</v>
      </c>
      <c r="N7">
        <v>9.5198999999999998</v>
      </c>
      <c r="O7">
        <v>10.3971</v>
      </c>
      <c r="Q7">
        <v>1.5</v>
      </c>
      <c r="R7">
        <v>18.135000000000002</v>
      </c>
      <c r="S7">
        <v>45.881</v>
      </c>
      <c r="U7">
        <v>1.5</v>
      </c>
      <c r="V7">
        <v>103.02249999999999</v>
      </c>
      <c r="W7">
        <v>42.407800000000002</v>
      </c>
      <c r="Y7">
        <v>1.5</v>
      </c>
      <c r="Z7">
        <v>7.4324000000000003</v>
      </c>
      <c r="AA7">
        <v>10.611800000000001</v>
      </c>
      <c r="AC7">
        <v>1.5</v>
      </c>
      <c r="AD7">
        <v>9.2186000000000003</v>
      </c>
      <c r="AE7">
        <v>3.6798999999999999</v>
      </c>
    </row>
    <row r="8" spans="1:31" x14ac:dyDescent="0.25">
      <c r="A8">
        <v>2.5</v>
      </c>
      <c r="B8">
        <v>5.7801999999999998</v>
      </c>
      <c r="C8">
        <v>3.7330999999999999</v>
      </c>
      <c r="E8">
        <v>2.5</v>
      </c>
      <c r="F8">
        <v>37.774900000000002</v>
      </c>
      <c r="G8">
        <v>12.529500000000001</v>
      </c>
      <c r="I8">
        <v>2.5</v>
      </c>
      <c r="J8">
        <v>6.2823000000000002</v>
      </c>
      <c r="K8">
        <v>6.8712999999999997</v>
      </c>
      <c r="M8">
        <v>2.5</v>
      </c>
      <c r="N8">
        <v>9.9239999999999995</v>
      </c>
      <c r="O8">
        <v>16.058599999999998</v>
      </c>
      <c r="Q8">
        <v>2.5</v>
      </c>
      <c r="R8">
        <v>22.6617</v>
      </c>
      <c r="S8">
        <v>24.1007</v>
      </c>
      <c r="U8">
        <v>2.5</v>
      </c>
      <c r="V8">
        <v>13.7354</v>
      </c>
      <c r="W8">
        <v>10.500500000000001</v>
      </c>
      <c r="Y8">
        <v>2.5</v>
      </c>
      <c r="Z8">
        <v>10.0297</v>
      </c>
      <c r="AA8">
        <v>10.141500000000001</v>
      </c>
      <c r="AC8">
        <v>2.5</v>
      </c>
      <c r="AD8">
        <v>7.3678999999999997</v>
      </c>
      <c r="AE8">
        <v>10.837899999999999</v>
      </c>
    </row>
    <row r="9" spans="1:31" x14ac:dyDescent="0.25">
      <c r="A9">
        <v>3.5</v>
      </c>
      <c r="B9">
        <v>25.335100000000001</v>
      </c>
      <c r="C9">
        <v>23.941299999999998</v>
      </c>
      <c r="E9">
        <v>3.5</v>
      </c>
      <c r="F9">
        <v>94.612499999999997</v>
      </c>
      <c r="G9">
        <v>21.089700000000001</v>
      </c>
      <c r="I9">
        <v>3.5</v>
      </c>
      <c r="J9">
        <v>7.2153</v>
      </c>
      <c r="K9">
        <v>7.0202999999999998</v>
      </c>
      <c r="M9">
        <v>3.5</v>
      </c>
      <c r="N9">
        <v>10.361000000000001</v>
      </c>
      <c r="O9">
        <v>17.706399999999999</v>
      </c>
      <c r="Q9">
        <v>3.5</v>
      </c>
      <c r="R9">
        <v>8.0673999999999992</v>
      </c>
      <c r="S9">
        <v>48.7258</v>
      </c>
      <c r="U9">
        <v>3.5</v>
      </c>
      <c r="V9">
        <v>68.631699999999995</v>
      </c>
      <c r="W9">
        <v>48.845399999999998</v>
      </c>
      <c r="Y9">
        <v>3.5</v>
      </c>
      <c r="Z9">
        <v>6.9737999999999998</v>
      </c>
      <c r="AA9">
        <v>5.2662000000000004</v>
      </c>
      <c r="AC9">
        <v>3.5</v>
      </c>
      <c r="AD9">
        <v>23.7652</v>
      </c>
      <c r="AE9">
        <v>3.8233000000000001</v>
      </c>
    </row>
    <row r="10" spans="1:31" x14ac:dyDescent="0.25">
      <c r="A10">
        <v>4.5</v>
      </c>
      <c r="B10">
        <v>83.031700000000001</v>
      </c>
      <c r="C10">
        <v>11.664</v>
      </c>
      <c r="E10">
        <v>4.5</v>
      </c>
      <c r="F10">
        <v>46.4377</v>
      </c>
      <c r="G10">
        <v>17.765899999999998</v>
      </c>
      <c r="I10">
        <v>4.5</v>
      </c>
      <c r="J10">
        <v>9.9206000000000003</v>
      </c>
      <c r="K10">
        <v>15.815799999999999</v>
      </c>
      <c r="M10">
        <v>4.5</v>
      </c>
      <c r="N10">
        <v>15.8316</v>
      </c>
      <c r="O10">
        <v>7.2115</v>
      </c>
      <c r="Q10">
        <v>4.5</v>
      </c>
      <c r="R10">
        <v>7.7866999999999997</v>
      </c>
      <c r="S10">
        <v>18.864699999999999</v>
      </c>
      <c r="U10">
        <v>4.5</v>
      </c>
      <c r="V10">
        <v>37.273899999999998</v>
      </c>
      <c r="W10">
        <v>15.803699999999999</v>
      </c>
      <c r="Y10">
        <v>4.5</v>
      </c>
      <c r="Z10">
        <v>7.4524999999999997</v>
      </c>
      <c r="AA10">
        <v>4.6142000000000003</v>
      </c>
      <c r="AC10">
        <v>4.5</v>
      </c>
      <c r="AD10">
        <v>13.4849</v>
      </c>
      <c r="AE10">
        <v>10.918699999999999</v>
      </c>
    </row>
    <row r="11" spans="1:31" x14ac:dyDescent="0.25">
      <c r="A11">
        <v>5.5</v>
      </c>
      <c r="B11">
        <v>22.322299999999998</v>
      </c>
      <c r="C11">
        <v>8.7232000000000003</v>
      </c>
      <c r="E11">
        <v>5.5</v>
      </c>
      <c r="F11">
        <v>23.8172</v>
      </c>
      <c r="G11">
        <v>9.5152000000000001</v>
      </c>
      <c r="I11">
        <v>5.5</v>
      </c>
      <c r="J11">
        <v>9.5582999999999991</v>
      </c>
      <c r="K11">
        <v>13.8424</v>
      </c>
      <c r="M11">
        <v>5.5</v>
      </c>
      <c r="N11">
        <v>12.807700000000001</v>
      </c>
      <c r="O11">
        <v>5.1227999999999998</v>
      </c>
      <c r="Q11">
        <v>5.5</v>
      </c>
      <c r="R11">
        <v>15.1195</v>
      </c>
      <c r="S11">
        <v>11.384399999999999</v>
      </c>
      <c r="U11">
        <v>5.5</v>
      </c>
      <c r="V11">
        <v>27.698899999999998</v>
      </c>
      <c r="W11">
        <v>9.2172000000000001</v>
      </c>
      <c r="Y11">
        <v>5.5</v>
      </c>
      <c r="Z11">
        <v>7.7850000000000001</v>
      </c>
      <c r="AA11">
        <v>4.0620000000000003</v>
      </c>
      <c r="AC11">
        <v>5.5</v>
      </c>
      <c r="AD11">
        <v>26.264099999999999</v>
      </c>
      <c r="AE11">
        <v>30.242899999999999</v>
      </c>
    </row>
    <row r="13" spans="1:31" x14ac:dyDescent="0.25">
      <c r="A13" t="s">
        <v>14</v>
      </c>
      <c r="B13">
        <f>AVERAGE(B6:B11)</f>
        <v>24.7593</v>
      </c>
      <c r="C13">
        <f>AVERAGE(C6:C11)</f>
        <v>9.3306999999999984</v>
      </c>
      <c r="E13" t="s">
        <v>14</v>
      </c>
      <c r="F13">
        <f t="shared" ref="D13:AE13" si="0">AVERAGE(F6:F11)</f>
        <v>40.132133333333336</v>
      </c>
      <c r="G13">
        <f t="shared" si="0"/>
        <v>12.549783333333332</v>
      </c>
      <c r="I13" t="s">
        <v>14</v>
      </c>
      <c r="J13">
        <f t="shared" si="0"/>
        <v>8.3087666666666653</v>
      </c>
      <c r="K13">
        <f t="shared" si="0"/>
        <v>10.863983333333332</v>
      </c>
      <c r="M13" t="s">
        <v>14</v>
      </c>
      <c r="N13">
        <f t="shared" si="0"/>
        <v>11.629550000000002</v>
      </c>
      <c r="O13">
        <f t="shared" si="0"/>
        <v>10.174416666666666</v>
      </c>
      <c r="Q13" t="s">
        <v>14</v>
      </c>
      <c r="R13">
        <f t="shared" si="0"/>
        <v>13.649466666666667</v>
      </c>
      <c r="S13">
        <f t="shared" si="0"/>
        <v>25.827183333333334</v>
      </c>
      <c r="U13" t="s">
        <v>14</v>
      </c>
      <c r="V13">
        <f t="shared" si="0"/>
        <v>44.094166666666666</v>
      </c>
      <c r="W13">
        <f t="shared" si="0"/>
        <v>23.700849999999999</v>
      </c>
      <c r="Y13" t="s">
        <v>14</v>
      </c>
      <c r="Z13">
        <f t="shared" si="0"/>
        <v>7.8979833333333334</v>
      </c>
      <c r="AA13">
        <f t="shared" si="0"/>
        <v>6.5445500000000001</v>
      </c>
      <c r="AC13" t="s">
        <v>14</v>
      </c>
      <c r="AD13">
        <f t="shared" si="0"/>
        <v>14.382466666666666</v>
      </c>
      <c r="AE13">
        <f t="shared" si="0"/>
        <v>10.604066666666666</v>
      </c>
    </row>
    <row r="14" spans="1:31" x14ac:dyDescent="0.25">
      <c r="A14" t="s">
        <v>15</v>
      </c>
      <c r="B14">
        <f>_xlfn.STDEV.P(B6:B11)</f>
        <v>27.272558609158768</v>
      </c>
      <c r="C14">
        <f>_xlfn.STDEV.P(C6:C11)</f>
        <v>7.1681359324908662</v>
      </c>
      <c r="E14" t="s">
        <v>15</v>
      </c>
      <c r="F14">
        <f t="shared" ref="D14:AE14" si="1">_xlfn.STDEV.P(F6:F11)</f>
        <v>26.995572983773137</v>
      </c>
      <c r="G14">
        <f t="shared" si="1"/>
        <v>5.5742076520394876</v>
      </c>
      <c r="I14" t="s">
        <v>15</v>
      </c>
      <c r="J14">
        <f t="shared" si="1"/>
        <v>1.3198510795624792</v>
      </c>
      <c r="K14">
        <f t="shared" si="1"/>
        <v>3.2777742068954234</v>
      </c>
      <c r="M14" t="s">
        <v>15</v>
      </c>
      <c r="N14">
        <f t="shared" si="1"/>
        <v>2.1641737166487598</v>
      </c>
      <c r="O14">
        <f t="shared" si="1"/>
        <v>5.1207847443585779</v>
      </c>
      <c r="Q14" t="s">
        <v>15</v>
      </c>
      <c r="R14">
        <f t="shared" si="1"/>
        <v>5.4991537581300234</v>
      </c>
      <c r="S14">
        <f t="shared" si="1"/>
        <v>16.224531863962127</v>
      </c>
      <c r="U14" t="s">
        <v>15</v>
      </c>
      <c r="V14">
        <f t="shared" si="1"/>
        <v>32.158773528938497</v>
      </c>
      <c r="W14">
        <f t="shared" si="1"/>
        <v>15.795502512292332</v>
      </c>
      <c r="Y14" t="s">
        <v>15</v>
      </c>
      <c r="Z14">
        <f t="shared" si="1"/>
        <v>0.98826323992591658</v>
      </c>
      <c r="AA14">
        <f t="shared" si="1"/>
        <v>2.7354642480756368</v>
      </c>
      <c r="AC14" t="s">
        <v>15</v>
      </c>
      <c r="AD14">
        <f t="shared" si="1"/>
        <v>7.8838816003849841</v>
      </c>
      <c r="AE14">
        <f t="shared" si="1"/>
        <v>9.3254258622446962</v>
      </c>
    </row>
    <row r="15" spans="1:31" x14ac:dyDescent="0.25">
      <c r="A15" t="s">
        <v>16</v>
      </c>
      <c r="B15">
        <f>B14*2</f>
        <v>54.545117218317536</v>
      </c>
      <c r="C15">
        <f>C14*2</f>
        <v>14.336271864981732</v>
      </c>
      <c r="E15" t="s">
        <v>16</v>
      </c>
      <c r="F15">
        <f t="shared" ref="D15:AE15" si="2">F14*2</f>
        <v>53.991145967546274</v>
      </c>
      <c r="G15">
        <f t="shared" si="2"/>
        <v>11.148415304078975</v>
      </c>
      <c r="I15" t="s">
        <v>16</v>
      </c>
      <c r="J15">
        <f t="shared" si="2"/>
        <v>2.6397021591249583</v>
      </c>
      <c r="K15">
        <f t="shared" si="2"/>
        <v>6.5555484137908469</v>
      </c>
      <c r="M15" t="s">
        <v>16</v>
      </c>
      <c r="N15">
        <f t="shared" si="2"/>
        <v>4.3283474332975196</v>
      </c>
      <c r="O15">
        <f t="shared" si="2"/>
        <v>10.241569488717156</v>
      </c>
      <c r="Q15" t="s">
        <v>16</v>
      </c>
      <c r="R15">
        <f t="shared" si="2"/>
        <v>10.998307516260047</v>
      </c>
      <c r="S15">
        <f t="shared" si="2"/>
        <v>32.449063727924255</v>
      </c>
      <c r="U15" t="s">
        <v>16</v>
      </c>
      <c r="V15">
        <f t="shared" si="2"/>
        <v>64.317547057876993</v>
      </c>
      <c r="W15">
        <f t="shared" si="2"/>
        <v>31.591005024584664</v>
      </c>
      <c r="Y15" t="s">
        <v>16</v>
      </c>
      <c r="Z15">
        <f t="shared" si="2"/>
        <v>1.9765264798518332</v>
      </c>
      <c r="AA15">
        <f t="shared" si="2"/>
        <v>5.4709284961512736</v>
      </c>
      <c r="AC15" t="s">
        <v>16</v>
      </c>
      <c r="AD15">
        <f t="shared" si="2"/>
        <v>15.767763200769968</v>
      </c>
      <c r="AE15">
        <f t="shared" si="2"/>
        <v>18.650851724489392</v>
      </c>
    </row>
    <row r="16" spans="1:31" x14ac:dyDescent="0.25">
      <c r="A16" t="s">
        <v>17</v>
      </c>
      <c r="B16">
        <f>B13+B15</f>
        <v>79.304417218317539</v>
      </c>
      <c r="C16">
        <f>C13+C15</f>
        <v>23.666971864981733</v>
      </c>
      <c r="E16" t="s">
        <v>17</v>
      </c>
      <c r="F16">
        <f t="shared" ref="D16:AE16" si="3">F13+F15</f>
        <v>94.123279300879602</v>
      </c>
      <c r="G16">
        <f t="shared" si="3"/>
        <v>23.698198637412307</v>
      </c>
      <c r="I16" t="s">
        <v>17</v>
      </c>
      <c r="J16">
        <f t="shared" si="3"/>
        <v>10.948468825791624</v>
      </c>
      <c r="K16">
        <f t="shared" si="3"/>
        <v>17.419531747124179</v>
      </c>
      <c r="M16" t="s">
        <v>17</v>
      </c>
      <c r="N16">
        <f t="shared" si="3"/>
        <v>15.957897433297521</v>
      </c>
      <c r="O16">
        <f t="shared" si="3"/>
        <v>20.41598615538382</v>
      </c>
      <c r="Q16" t="s">
        <v>17</v>
      </c>
      <c r="R16">
        <f t="shared" si="3"/>
        <v>24.647774182926714</v>
      </c>
      <c r="S16">
        <f t="shared" si="3"/>
        <v>58.276247061257592</v>
      </c>
      <c r="U16" t="s">
        <v>17</v>
      </c>
      <c r="V16">
        <f t="shared" si="3"/>
        <v>108.41171372454366</v>
      </c>
      <c r="W16">
        <f t="shared" si="3"/>
        <v>55.291855024584663</v>
      </c>
      <c r="Y16" t="s">
        <v>17</v>
      </c>
      <c r="Z16">
        <f t="shared" si="3"/>
        <v>9.874509813185167</v>
      </c>
      <c r="AA16">
        <f t="shared" si="3"/>
        <v>12.015478496151275</v>
      </c>
      <c r="AC16" t="s">
        <v>17</v>
      </c>
      <c r="AD16">
        <f t="shared" si="3"/>
        <v>30.150229867436636</v>
      </c>
      <c r="AE16">
        <f t="shared" si="3"/>
        <v>29.25491839115606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10.794149999999998</v>
      </c>
      <c r="M27">
        <f>AVERAGE(C5,G5,K5,O5,S5,W5,AA5,AE5)</f>
        <v>7.8593500000000009</v>
      </c>
      <c r="P27">
        <f>L28-L27</f>
        <v>-1.7726374999999965</v>
      </c>
      <c r="Q27">
        <f>M28-M27</f>
        <v>-1.1294500000000012</v>
      </c>
      <c r="S27">
        <v>0.5</v>
      </c>
      <c r="T27">
        <f>P27/L27*100</f>
        <v>-16.422205546522857</v>
      </c>
      <c r="U27">
        <f>Q27/M27*100</f>
        <v>-14.370781298707922</v>
      </c>
      <c r="Y27">
        <f>L27</f>
        <v>10.794149999999998</v>
      </c>
      <c r="Z27">
        <f>M27</f>
        <v>7.8593500000000009</v>
      </c>
      <c r="AB27">
        <f>T27</f>
        <v>-16.422205546522857</v>
      </c>
      <c r="AC27">
        <f>T28</f>
        <v>122.15760388729082</v>
      </c>
      <c r="AD27">
        <f>T29</f>
        <v>31.501901492938345</v>
      </c>
      <c r="AE27">
        <f>T30</f>
        <v>183.67449034893903</v>
      </c>
      <c r="AF27">
        <f>T31</f>
        <v>156.17996785295745</v>
      </c>
      <c r="AG27">
        <f>T32</f>
        <v>68.346974981818875</v>
      </c>
      <c r="AH27">
        <f>U27</f>
        <v>-14.370781298707922</v>
      </c>
      <c r="AI27">
        <f>U28</f>
        <v>119.12419602129944</v>
      </c>
      <c r="AJ27">
        <f>U29</f>
        <v>50.733044081253539</v>
      </c>
      <c r="AK27">
        <f>U30</f>
        <v>180.5868169759585</v>
      </c>
      <c r="AL27">
        <f>U31</f>
        <v>63.274475624574514</v>
      </c>
      <c r="AM27">
        <f>U32</f>
        <v>46.497642934848265</v>
      </c>
    </row>
    <row r="28" spans="11:39" x14ac:dyDescent="0.25">
      <c r="K28">
        <v>0.5</v>
      </c>
      <c r="L28">
        <f>AVERAGE(B6,F6,J6,N6,R6,V6,Z6,AD6)</f>
        <v>9.0215125000000018</v>
      </c>
      <c r="M28">
        <f>AVERAGE(C6,G6,K6,O6,S6,W6,AA6,AE6)</f>
        <v>6.7298999999999998</v>
      </c>
      <c r="P28">
        <f>L29-L27</f>
        <v>13.185874999999999</v>
      </c>
      <c r="Q28">
        <f>M29-M27</f>
        <v>9.3623874999999988</v>
      </c>
      <c r="S28">
        <v>1.5</v>
      </c>
      <c r="T28">
        <f>P28/L27*100</f>
        <v>122.15760388729082</v>
      </c>
      <c r="U28">
        <f>Q28/M27*100</f>
        <v>119.12419602129944</v>
      </c>
    </row>
    <row r="29" spans="11:39" x14ac:dyDescent="0.25">
      <c r="K29">
        <v>1.5</v>
      </c>
      <c r="L29">
        <f>AVERAGE(B7,F7,J7,N7,R7,V7,Z7,AD7)</f>
        <v>23.980024999999998</v>
      </c>
      <c r="M29">
        <f>AVERAGE(C7,G7,K7,O7,S7,W7,AA7,AE7)</f>
        <v>17.2217375</v>
      </c>
      <c r="P29">
        <f>L30-L27</f>
        <v>3.4003625000000035</v>
      </c>
      <c r="Q29">
        <f>M30-M27</f>
        <v>3.9872875000000008</v>
      </c>
      <c r="S29">
        <v>2.5</v>
      </c>
      <c r="T29">
        <f>P29/L27*100</f>
        <v>31.501901492938345</v>
      </c>
      <c r="U29">
        <f>Q29/M27*100</f>
        <v>50.733044081253539</v>
      </c>
    </row>
    <row r="30" spans="11:39" x14ac:dyDescent="0.25">
      <c r="K30">
        <v>2.5</v>
      </c>
      <c r="L30">
        <f>AVERAGE(B8,F8,J8,N8,R8,V8,Z8,AD8)</f>
        <v>14.194512500000002</v>
      </c>
      <c r="M30">
        <f>AVERAGE(C8,G8,K8,O8,S8,W8,AA8,AE8)</f>
        <v>11.846637500000002</v>
      </c>
      <c r="P30">
        <f>L31-L27</f>
        <v>19.8261</v>
      </c>
      <c r="Q30">
        <f>M31-M27</f>
        <v>14.192949999999994</v>
      </c>
      <c r="S30">
        <v>3.5</v>
      </c>
      <c r="T30">
        <f>P30/L27*100</f>
        <v>183.67449034893903</v>
      </c>
      <c r="U30">
        <f>Q30/M27*100</f>
        <v>180.5868169759585</v>
      </c>
    </row>
    <row r="31" spans="11:39" x14ac:dyDescent="0.25">
      <c r="K31">
        <v>3.5</v>
      </c>
      <c r="L31">
        <f>AVERAGE(B9,F9,J9,N9,R9,V9,Z9,AD9)</f>
        <v>30.620249999999999</v>
      </c>
      <c r="M31">
        <f>AVERAGE(C9,G9,K9,O9,S9,W9,AA9,AE9)</f>
        <v>22.052299999999995</v>
      </c>
      <c r="P31">
        <f>L32-L27</f>
        <v>16.858300000000003</v>
      </c>
      <c r="Q31">
        <f>M32-M27</f>
        <v>4.9729624999999977</v>
      </c>
      <c r="S31">
        <v>4.5</v>
      </c>
      <c r="T31">
        <f>P31/L27*100</f>
        <v>156.17996785295745</v>
      </c>
      <c r="U31">
        <f>Q31/M27*100</f>
        <v>63.274475624574514</v>
      </c>
    </row>
    <row r="32" spans="11:39" x14ac:dyDescent="0.25">
      <c r="K32">
        <v>4.5</v>
      </c>
      <c r="L32">
        <f>AVERAGE(B10,F10,J10,N10,R10,V10,Z10,AD10)</f>
        <v>27.652450000000002</v>
      </c>
      <c r="M32">
        <f>AVERAGE(C10,G10,K10,O10,S10,W10,AA10,AE10)</f>
        <v>12.832312499999999</v>
      </c>
      <c r="P32">
        <f>L33-L27</f>
        <v>7.3774750000000004</v>
      </c>
      <c r="Q32">
        <f>M33-M27</f>
        <v>3.6544124999999976</v>
      </c>
      <c r="S32">
        <v>5.5</v>
      </c>
      <c r="T32">
        <f>P32/L27*100</f>
        <v>68.346974981818875</v>
      </c>
      <c r="U32">
        <f>Q32/M27*100</f>
        <v>46.497642934848265</v>
      </c>
    </row>
    <row r="33" spans="1:13" x14ac:dyDescent="0.25">
      <c r="K33">
        <v>5.5</v>
      </c>
      <c r="L33">
        <f>AVERAGE(B11,F11,J11,N11,R11,V11,Z11,AD11)</f>
        <v>18.171624999999999</v>
      </c>
      <c r="M33">
        <f>AVERAGE(C11,G11,K11,O11,S11,W11,AA11,AE11)</f>
        <v>11.513762499999999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5.9541000000000004</v>
      </c>
      <c r="C42">
        <f>C5</f>
        <v>4.3556999999999997</v>
      </c>
    </row>
    <row r="43" spans="1:13" x14ac:dyDescent="0.25">
      <c r="A43" s="1">
        <v>2</v>
      </c>
      <c r="B43">
        <f>F5</f>
        <v>20.2271</v>
      </c>
      <c r="C43">
        <f>G5</f>
        <v>11.010300000000001</v>
      </c>
    </row>
    <row r="44" spans="1:13" x14ac:dyDescent="0.25">
      <c r="A44" s="1">
        <v>3</v>
      </c>
      <c r="B44">
        <f>J5</f>
        <v>9.3507999999999996</v>
      </c>
      <c r="C44">
        <f>K5</f>
        <v>12.731199999999999</v>
      </c>
    </row>
    <row r="45" spans="1:13" x14ac:dyDescent="0.25">
      <c r="A45" s="1">
        <v>4</v>
      </c>
      <c r="B45">
        <f>N5</f>
        <v>15.0534</v>
      </c>
      <c r="C45">
        <f>O5</f>
        <v>6.6924000000000001</v>
      </c>
    </row>
    <row r="46" spans="1:13" x14ac:dyDescent="0.25">
      <c r="A46" s="1">
        <v>5</v>
      </c>
      <c r="B46">
        <f>R5</f>
        <v>12.555999999999999</v>
      </c>
      <c r="C46">
        <f>S5</f>
        <v>6.6814</v>
      </c>
    </row>
    <row r="47" spans="1:13" x14ac:dyDescent="0.25">
      <c r="A47" s="1">
        <v>6</v>
      </c>
      <c r="B47">
        <f>V5</f>
        <v>8.4760000000000009</v>
      </c>
      <c r="C47">
        <f>W5</f>
        <v>5.7934999999999999</v>
      </c>
    </row>
    <row r="48" spans="1:13" x14ac:dyDescent="0.25">
      <c r="A48" s="1">
        <v>7</v>
      </c>
      <c r="B48">
        <f>Z5</f>
        <v>6.6048</v>
      </c>
      <c r="C48">
        <f>AA5</f>
        <v>3.7292999999999998</v>
      </c>
    </row>
    <row r="49" spans="1:3" x14ac:dyDescent="0.25">
      <c r="A49" s="1">
        <v>8</v>
      </c>
      <c r="B49">
        <f>AD5</f>
        <v>8.1310000000000002</v>
      </c>
      <c r="C49">
        <f>AE5</f>
        <v>11.881</v>
      </c>
    </row>
    <row r="51" spans="1:3" x14ac:dyDescent="0.25">
      <c r="A51" t="s">
        <v>28</v>
      </c>
      <c r="B51">
        <f>AVERAGE(B42:B49)</f>
        <v>10.794149999999998</v>
      </c>
      <c r="C51">
        <f>AVERAGE(C42:C49)</f>
        <v>7.8593500000000009</v>
      </c>
    </row>
    <row r="52" spans="1:3" x14ac:dyDescent="0.25">
      <c r="A52" t="s">
        <v>15</v>
      </c>
      <c r="B52">
        <f>_xlfn.STDEV.P(B42:B49)</f>
        <v>4.5518135902077601</v>
      </c>
      <c r="C52">
        <f>_xlfn.STDEV.P(C42:C49)</f>
        <v>3.282282515643649</v>
      </c>
    </row>
    <row r="53" spans="1:3" x14ac:dyDescent="0.25">
      <c r="A53" t="s">
        <v>29</v>
      </c>
      <c r="B53">
        <f>1.5*B52</f>
        <v>6.8277203853116397</v>
      </c>
      <c r="C53">
        <f>1.5*C52</f>
        <v>4.9234237734654736</v>
      </c>
    </row>
    <row r="54" spans="1:3" x14ac:dyDescent="0.25">
      <c r="A54" t="s">
        <v>16</v>
      </c>
      <c r="B54">
        <f>2*B52</f>
        <v>9.1036271804155202</v>
      </c>
      <c r="C54">
        <f>2*C52</f>
        <v>6.5645650312872981</v>
      </c>
    </row>
    <row r="55" spans="1:3" x14ac:dyDescent="0.25">
      <c r="A55" t="s">
        <v>30</v>
      </c>
      <c r="B55">
        <f>B51+B53</f>
        <v>17.621870385311638</v>
      </c>
      <c r="C55">
        <f>C51+C53</f>
        <v>12.782773773465475</v>
      </c>
    </row>
    <row r="56" spans="1:3" x14ac:dyDescent="0.25">
      <c r="A56" t="s">
        <v>17</v>
      </c>
      <c r="B56">
        <f>B51+B54</f>
        <v>19.897777180415517</v>
      </c>
      <c r="C56">
        <f>C51+C54</f>
        <v>14.423915031287299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2015-05-18T00:42:00Z</dcterms:created>
  <dcterms:modified xsi:type="dcterms:W3CDTF">2015-05-26T06:52:33Z</dcterms:modified>
</cp:coreProperties>
</file>