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12" i="1" l="1"/>
  <c r="I17" i="1"/>
  <c r="I16" i="1"/>
  <c r="I15" i="1"/>
  <c r="I14" i="1"/>
  <c r="I13" i="1"/>
  <c r="I12" i="1"/>
  <c r="H17" i="1"/>
  <c r="H16" i="1"/>
  <c r="H15" i="1"/>
  <c r="H14" i="1"/>
  <c r="H13" i="1"/>
  <c r="H12" i="1"/>
  <c r="N12" i="1"/>
  <c r="R12" i="1"/>
  <c r="S12" i="1"/>
  <c r="S17" i="1" s="1"/>
  <c r="M13" i="1"/>
  <c r="M15" i="1" s="1"/>
  <c r="M17" i="1" s="1"/>
  <c r="N13" i="1"/>
  <c r="R13" i="1"/>
  <c r="R15" i="1" s="1"/>
  <c r="R17" i="1" s="1"/>
  <c r="S13" i="1"/>
  <c r="N14" i="1"/>
  <c r="N16" i="1" s="1"/>
  <c r="S14" i="1"/>
  <c r="N15" i="1"/>
  <c r="S15" i="1"/>
  <c r="N17" i="1"/>
  <c r="D17" i="1"/>
  <c r="C17" i="1"/>
  <c r="D16" i="1"/>
  <c r="C16" i="1"/>
  <c r="D15" i="1"/>
  <c r="C15" i="1"/>
  <c r="D14" i="1"/>
  <c r="C14" i="1"/>
  <c r="C13" i="1"/>
  <c r="D13" i="1"/>
  <c r="D12" i="1"/>
  <c r="C12" i="1"/>
  <c r="M14" i="1" l="1"/>
  <c r="M16" i="1" s="1"/>
  <c r="R14" i="1"/>
  <c r="R16" i="1" s="1"/>
  <c r="S16" i="1"/>
</calcChain>
</file>

<file path=xl/sharedStrings.xml><?xml version="1.0" encoding="utf-8"?>
<sst xmlns="http://schemas.openxmlformats.org/spreadsheetml/2006/main" count="43" uniqueCount="16">
  <si>
    <t>BROW</t>
  </si>
  <si>
    <t>BROW_DF</t>
  </si>
  <si>
    <t>CHEEK_DF</t>
  </si>
  <si>
    <t>Cmt Text</t>
  </si>
  <si>
    <t>RMS</t>
  </si>
  <si>
    <t xml:space="preserve"> </t>
  </si>
  <si>
    <t>µV</t>
  </si>
  <si>
    <t>Trial</t>
  </si>
  <si>
    <t>Brow</t>
  </si>
  <si>
    <t>Cheek</t>
  </si>
  <si>
    <t>M</t>
  </si>
  <si>
    <t>SD</t>
  </si>
  <si>
    <t>1.5SD</t>
  </si>
  <si>
    <t>2SD</t>
  </si>
  <si>
    <t>M+1.5SD</t>
  </si>
  <si>
    <t>M+2SD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</si>
</sst>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6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zoomScale="70" zoomScaleNormal="70" workbookViewId="0">
      <selection activeCell="S4" sqref="S4:S11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</row>
    <row r="2" spans="1:19" x14ac:dyDescent="0.25">
      <c r="B2" t="s">
        <v>3</v>
      </c>
      <c r="C2" t="s">
        <v>4</v>
      </c>
      <c r="D2" t="s">
        <v>4</v>
      </c>
    </row>
    <row r="3" spans="1:19" x14ac:dyDescent="0.25">
      <c r="A3" s="1" t="s">
        <v>7</v>
      </c>
      <c r="B3" t="s">
        <v>5</v>
      </c>
      <c r="C3" t="s">
        <v>6</v>
      </c>
      <c r="D3" t="s">
        <v>6</v>
      </c>
      <c r="F3" s="1" t="s">
        <v>7</v>
      </c>
      <c r="H3" s="1" t="s">
        <v>8</v>
      </c>
      <c r="I3" s="1" t="s">
        <v>9</v>
      </c>
      <c r="K3" s="1" t="s">
        <v>7</v>
      </c>
      <c r="M3" s="1" t="s">
        <v>8</v>
      </c>
      <c r="N3" s="1" t="s">
        <v>9</v>
      </c>
      <c r="P3" s="1" t="s">
        <v>7</v>
      </c>
      <c r="R3" s="1" t="s">
        <v>8</v>
      </c>
      <c r="S3" s="1" t="s">
        <v>9</v>
      </c>
    </row>
    <row r="4" spans="1:19" x14ac:dyDescent="0.25">
      <c r="A4" s="1">
        <v>1</v>
      </c>
      <c r="B4">
        <v>626</v>
      </c>
      <c r="C4">
        <v>11.690300000000001</v>
      </c>
      <c r="D4">
        <v>11.9244</v>
      </c>
      <c r="F4" s="1">
        <v>1</v>
      </c>
      <c r="G4">
        <v>727</v>
      </c>
      <c r="H4">
        <v>6.2224000000000004</v>
      </c>
      <c r="I4">
        <v>12.093999999999999</v>
      </c>
      <c r="K4" s="1">
        <v>1</v>
      </c>
      <c r="L4">
        <v>929</v>
      </c>
      <c r="M4">
        <v>38.433500000000002</v>
      </c>
      <c r="N4">
        <v>12.233599999999999</v>
      </c>
      <c r="P4" s="1">
        <v>1</v>
      </c>
      <c r="Q4">
        <v>828</v>
      </c>
      <c r="R4">
        <v>10.2706</v>
      </c>
      <c r="S4">
        <v>3.8714</v>
      </c>
    </row>
    <row r="5" spans="1:19" x14ac:dyDescent="0.25">
      <c r="A5" s="1">
        <v>2</v>
      </c>
      <c r="B5">
        <v>626</v>
      </c>
      <c r="C5">
        <v>10.332000000000001</v>
      </c>
      <c r="D5">
        <v>13.2232</v>
      </c>
      <c r="F5" s="1">
        <v>2</v>
      </c>
      <c r="G5">
        <v>727</v>
      </c>
      <c r="H5">
        <v>15.922599999999999</v>
      </c>
      <c r="I5">
        <v>33.487400000000001</v>
      </c>
      <c r="K5" s="1">
        <v>2</v>
      </c>
      <c r="L5">
        <v>929</v>
      </c>
      <c r="M5">
        <v>50.449800000000003</v>
      </c>
      <c r="N5">
        <v>14.290699999999999</v>
      </c>
      <c r="P5" s="1">
        <v>2</v>
      </c>
      <c r="Q5">
        <v>828</v>
      </c>
      <c r="R5">
        <v>19.297000000000001</v>
      </c>
      <c r="S5">
        <v>8.5783000000000005</v>
      </c>
    </row>
    <row r="6" spans="1:19" x14ac:dyDescent="0.25">
      <c r="A6" s="1">
        <v>3</v>
      </c>
      <c r="B6">
        <v>626</v>
      </c>
      <c r="C6">
        <v>35.616199999999999</v>
      </c>
      <c r="D6">
        <v>13.4193</v>
      </c>
      <c r="F6" s="1">
        <v>3</v>
      </c>
      <c r="G6">
        <v>727</v>
      </c>
      <c r="H6">
        <v>8.4949999999999992</v>
      </c>
      <c r="I6">
        <v>9.1457999999999995</v>
      </c>
      <c r="K6" s="1">
        <v>3</v>
      </c>
      <c r="L6">
        <v>929</v>
      </c>
      <c r="M6">
        <v>8.4733000000000001</v>
      </c>
      <c r="N6">
        <v>11.3644</v>
      </c>
      <c r="P6" s="1">
        <v>3</v>
      </c>
      <c r="Q6">
        <v>828</v>
      </c>
      <c r="R6">
        <v>32.356400000000001</v>
      </c>
      <c r="S6">
        <v>11.5207</v>
      </c>
    </row>
    <row r="7" spans="1:19" x14ac:dyDescent="0.25">
      <c r="A7" s="1">
        <v>4</v>
      </c>
      <c r="B7">
        <v>626</v>
      </c>
      <c r="C7">
        <v>11.467000000000001</v>
      </c>
      <c r="D7">
        <v>6.3178000000000001</v>
      </c>
      <c r="F7" s="1">
        <v>4</v>
      </c>
      <c r="G7">
        <v>727</v>
      </c>
      <c r="H7">
        <v>7.5021000000000004</v>
      </c>
      <c r="I7">
        <v>4.0206</v>
      </c>
      <c r="K7" s="1">
        <v>4</v>
      </c>
      <c r="L7">
        <v>929</v>
      </c>
      <c r="M7">
        <v>11.8866</v>
      </c>
      <c r="N7">
        <v>11.8247</v>
      </c>
      <c r="P7" s="1">
        <v>4</v>
      </c>
      <c r="Q7">
        <v>828</v>
      </c>
      <c r="R7">
        <v>11.3622</v>
      </c>
      <c r="S7">
        <v>8.0135000000000005</v>
      </c>
    </row>
    <row r="8" spans="1:19" x14ac:dyDescent="0.25">
      <c r="A8" s="1">
        <v>5</v>
      </c>
      <c r="B8">
        <v>626</v>
      </c>
      <c r="C8">
        <v>48.276600000000002</v>
      </c>
      <c r="D8">
        <v>11.8443</v>
      </c>
      <c r="F8" s="1">
        <v>5</v>
      </c>
      <c r="G8">
        <v>727</v>
      </c>
      <c r="H8">
        <v>8.9077999999999999</v>
      </c>
      <c r="I8">
        <v>10.3644</v>
      </c>
      <c r="K8" s="1">
        <v>5</v>
      </c>
      <c r="L8">
        <v>929</v>
      </c>
      <c r="M8">
        <v>15.0693</v>
      </c>
      <c r="N8">
        <v>31.8</v>
      </c>
      <c r="P8" s="1">
        <v>5</v>
      </c>
      <c r="Q8">
        <v>828</v>
      </c>
      <c r="R8">
        <v>22.207599999999999</v>
      </c>
      <c r="S8">
        <v>19.740100000000002</v>
      </c>
    </row>
    <row r="9" spans="1:19" x14ac:dyDescent="0.25">
      <c r="A9" s="1">
        <v>6</v>
      </c>
      <c r="B9">
        <v>626</v>
      </c>
      <c r="C9">
        <v>5.9554999999999998</v>
      </c>
      <c r="D9">
        <v>21.896699999999999</v>
      </c>
      <c r="F9" s="1">
        <v>6</v>
      </c>
      <c r="G9">
        <v>727</v>
      </c>
      <c r="H9">
        <v>10.391299999999999</v>
      </c>
      <c r="I9">
        <v>13.594099999999999</v>
      </c>
      <c r="K9" s="1">
        <v>6</v>
      </c>
      <c r="L9">
        <v>929</v>
      </c>
      <c r="M9">
        <v>56.841500000000003</v>
      </c>
      <c r="N9">
        <v>29.3843</v>
      </c>
      <c r="P9" s="1">
        <v>6</v>
      </c>
      <c r="Q9">
        <v>828</v>
      </c>
      <c r="R9">
        <v>6.7564000000000002</v>
      </c>
      <c r="S9">
        <v>5.8658999999999999</v>
      </c>
    </row>
    <row r="10" spans="1:19" x14ac:dyDescent="0.25">
      <c r="A10" s="1">
        <v>7</v>
      </c>
      <c r="B10">
        <v>626</v>
      </c>
      <c r="C10">
        <v>10.4932</v>
      </c>
      <c r="D10">
        <v>5.2085999999999997</v>
      </c>
      <c r="F10" s="1">
        <v>7</v>
      </c>
      <c r="G10">
        <v>727</v>
      </c>
      <c r="H10">
        <v>8.0184999999999995</v>
      </c>
      <c r="I10">
        <v>8.8114000000000008</v>
      </c>
      <c r="K10" s="1">
        <v>7</v>
      </c>
      <c r="L10">
        <v>929</v>
      </c>
      <c r="M10">
        <v>7.9829999999999997</v>
      </c>
      <c r="N10">
        <v>7.2809999999999997</v>
      </c>
      <c r="P10" s="1">
        <v>7</v>
      </c>
      <c r="Q10">
        <v>828</v>
      </c>
      <c r="R10">
        <v>123.15940000000001</v>
      </c>
      <c r="S10">
        <v>96.828599999999994</v>
      </c>
    </row>
    <row r="11" spans="1:19" x14ac:dyDescent="0.25">
      <c r="A11" s="1">
        <v>8</v>
      </c>
      <c r="B11">
        <v>626</v>
      </c>
      <c r="C11">
        <v>9.0044000000000004</v>
      </c>
      <c r="D11">
        <v>4.8993000000000002</v>
      </c>
      <c r="F11" s="1">
        <v>8</v>
      </c>
      <c r="G11">
        <v>727</v>
      </c>
      <c r="H11">
        <v>16.809200000000001</v>
      </c>
      <c r="I11">
        <v>16.860700000000001</v>
      </c>
      <c r="K11" s="1">
        <v>8</v>
      </c>
      <c r="L11">
        <v>929</v>
      </c>
      <c r="M11">
        <v>17.030899999999999</v>
      </c>
      <c r="N11">
        <v>14.6975</v>
      </c>
      <c r="P11" s="1">
        <v>8</v>
      </c>
      <c r="Q11">
        <v>828</v>
      </c>
      <c r="R11">
        <v>30.198499999999999</v>
      </c>
      <c r="S11">
        <v>17.139399999999998</v>
      </c>
    </row>
    <row r="12" spans="1:19" x14ac:dyDescent="0.25">
      <c r="B12" t="s">
        <v>10</v>
      </c>
      <c r="C12">
        <f>AVERAGE(C4:C11)</f>
        <v>17.854400000000002</v>
      </c>
      <c r="D12">
        <f>AVERAGE(D4:D11)</f>
        <v>11.091699999999999</v>
      </c>
      <c r="G12" t="s">
        <v>10</v>
      </c>
      <c r="H12">
        <f>AVERAGE(H4:H11)</f>
        <v>10.2836125</v>
      </c>
      <c r="I12">
        <f>AVERAGE(I4:I11)</f>
        <v>13.5473</v>
      </c>
      <c r="L12" t="s">
        <v>10</v>
      </c>
      <c r="M12">
        <f>AVERAGE(M4:M11)</f>
        <v>25.7709875</v>
      </c>
      <c r="N12">
        <f t="shared" ref="E12:S12" si="0">AVERAGE(N4:N11)</f>
        <v>16.609525000000001</v>
      </c>
      <c r="Q12" t="s">
        <v>10</v>
      </c>
      <c r="R12">
        <f t="shared" si="0"/>
        <v>31.951012500000001</v>
      </c>
      <c r="S12">
        <f t="shared" si="0"/>
        <v>21.444737499999999</v>
      </c>
    </row>
    <row r="13" spans="1:19" x14ac:dyDescent="0.25">
      <c r="B13" t="s">
        <v>11</v>
      </c>
      <c r="C13">
        <f>_xlfn.STDEV.P(C4:C11)</f>
        <v>14.363438342106669</v>
      </c>
      <c r="D13">
        <f>_xlfn.STDEV.P(D4:D11)</f>
        <v>5.2881428644657467</v>
      </c>
      <c r="G13" t="s">
        <v>11</v>
      </c>
      <c r="H13">
        <f>_xlfn.STDEV.P(H4:H11)</f>
        <v>3.6885982593112177</v>
      </c>
      <c r="I13">
        <f>_xlfn.STDEV.P(I4:I11)</f>
        <v>8.3170855401697068</v>
      </c>
      <c r="L13" t="s">
        <v>11</v>
      </c>
      <c r="M13">
        <f t="shared" ref="E13:S13" si="1">_xlfn.STDEV.P(M4:M11)</f>
        <v>18.486730746297301</v>
      </c>
      <c r="N13">
        <f t="shared" si="1"/>
        <v>8.3632692533706567</v>
      </c>
      <c r="Q13" t="s">
        <v>11</v>
      </c>
      <c r="R13">
        <f t="shared" si="1"/>
        <v>35.542178630271025</v>
      </c>
      <c r="S13">
        <f t="shared" si="1"/>
        <v>28.939852904728859</v>
      </c>
    </row>
    <row r="14" spans="1:19" x14ac:dyDescent="0.25">
      <c r="B14" t="s">
        <v>12</v>
      </c>
      <c r="C14">
        <f>1.5*C13</f>
        <v>21.545157513160003</v>
      </c>
      <c r="D14">
        <f>1.5*D13</f>
        <v>7.9322142966986195</v>
      </c>
      <c r="G14" t="s">
        <v>12</v>
      </c>
      <c r="H14">
        <f>1.5*H13</f>
        <v>5.5328973889668269</v>
      </c>
      <c r="I14">
        <f>1.5*I13</f>
        <v>12.47562831025456</v>
      </c>
      <c r="L14" t="s">
        <v>12</v>
      </c>
      <c r="M14">
        <f t="shared" ref="E14:S14" si="2">1.5*M13</f>
        <v>27.730096119445953</v>
      </c>
      <c r="N14">
        <f t="shared" si="2"/>
        <v>12.544903880055985</v>
      </c>
      <c r="Q14" t="s">
        <v>12</v>
      </c>
      <c r="R14">
        <f t="shared" si="2"/>
        <v>53.313267945406537</v>
      </c>
      <c r="S14">
        <f t="shared" si="2"/>
        <v>43.409779357093285</v>
      </c>
    </row>
    <row r="15" spans="1:19" x14ac:dyDescent="0.25">
      <c r="B15" t="s">
        <v>13</v>
      </c>
      <c r="C15">
        <f>2*C13</f>
        <v>28.726876684213337</v>
      </c>
      <c r="D15">
        <f>2*D13</f>
        <v>10.576285728931493</v>
      </c>
      <c r="G15" t="s">
        <v>13</v>
      </c>
      <c r="H15">
        <f>2*H13</f>
        <v>7.3771965186224353</v>
      </c>
      <c r="I15">
        <f>2*I13</f>
        <v>16.634171080339414</v>
      </c>
      <c r="L15" t="s">
        <v>13</v>
      </c>
      <c r="M15">
        <f t="shared" ref="E15:S15" si="3">2*M13</f>
        <v>36.973461492594602</v>
      </c>
      <c r="N15">
        <f t="shared" si="3"/>
        <v>16.726538506741313</v>
      </c>
      <c r="Q15" t="s">
        <v>13</v>
      </c>
      <c r="R15">
        <f t="shared" si="3"/>
        <v>71.084357260542049</v>
      </c>
      <c r="S15">
        <f t="shared" si="3"/>
        <v>57.879705809457718</v>
      </c>
    </row>
    <row r="16" spans="1:19" x14ac:dyDescent="0.25">
      <c r="B16" t="s">
        <v>14</v>
      </c>
      <c r="C16">
        <f>C12+C14</f>
        <v>39.399557513160005</v>
      </c>
      <c r="D16">
        <f>D12+D14</f>
        <v>19.023914296698621</v>
      </c>
      <c r="G16" t="s">
        <v>14</v>
      </c>
      <c r="H16">
        <f>H12+H14</f>
        <v>15.816509888966827</v>
      </c>
      <c r="I16">
        <f>I12+I14</f>
        <v>26.02292831025456</v>
      </c>
      <c r="L16" t="s">
        <v>14</v>
      </c>
      <c r="M16">
        <f t="shared" ref="E16:S16" si="4">M12+M14</f>
        <v>53.50108361944595</v>
      </c>
      <c r="N16">
        <f t="shared" si="4"/>
        <v>29.154428880055988</v>
      </c>
      <c r="Q16" t="s">
        <v>14</v>
      </c>
      <c r="R16">
        <f t="shared" si="4"/>
        <v>85.264280445406541</v>
      </c>
      <c r="S16">
        <f t="shared" si="4"/>
        <v>64.854516857093287</v>
      </c>
    </row>
    <row r="17" spans="2:19" x14ac:dyDescent="0.25">
      <c r="B17" t="s">
        <v>15</v>
      </c>
      <c r="C17">
        <f>C12+C15</f>
        <v>46.581276684213336</v>
      </c>
      <c r="D17">
        <f>D12+D15</f>
        <v>21.667985728931491</v>
      </c>
      <c r="G17" t="s">
        <v>15</v>
      </c>
      <c r="H17">
        <f>H12+H15</f>
        <v>17.660809018622437</v>
      </c>
      <c r="I17">
        <f>I12+I15</f>
        <v>30.181471080339414</v>
      </c>
      <c r="L17" t="s">
        <v>15</v>
      </c>
      <c r="M17">
        <f t="shared" ref="E17:S17" si="5">M12+M15</f>
        <v>62.744448992594599</v>
      </c>
      <c r="N17">
        <f t="shared" si="5"/>
        <v>33.336063506741311</v>
      </c>
      <c r="Q17" t="s">
        <v>15</v>
      </c>
      <c r="R17">
        <f t="shared" si="5"/>
        <v>103.03536976054205</v>
      </c>
      <c r="S17">
        <f t="shared" si="5"/>
        <v>79.32444330945772</v>
      </c>
    </row>
  </sheetData>
  <conditionalFormatting sqref="C4:C11">
    <cfRule type="cellIs" dxfId="15" priority="16" operator="greaterThan">
      <formula>$C$16</formula>
    </cfRule>
    <cfRule type="cellIs" dxfId="14" priority="14" operator="greaterThan">
      <formula>$C$17</formula>
    </cfRule>
  </conditionalFormatting>
  <conditionalFormatting sqref="D4:D11">
    <cfRule type="cellIs" dxfId="13" priority="15" operator="greaterThan">
      <formula>$D$16</formula>
    </cfRule>
    <cfRule type="cellIs" dxfId="12" priority="13" operator="greaterThan">
      <formula>$D$17</formula>
    </cfRule>
  </conditionalFormatting>
  <conditionalFormatting sqref="H4:H11">
    <cfRule type="cellIs" dxfId="11" priority="12" operator="greaterThan">
      <formula>$H$16</formula>
    </cfRule>
    <cfRule type="cellIs" dxfId="10" priority="10" operator="greaterThan">
      <formula>$H$17</formula>
    </cfRule>
  </conditionalFormatting>
  <conditionalFormatting sqref="I4:I11">
    <cfRule type="cellIs" dxfId="9" priority="11" operator="greaterThan">
      <formula>$I$16</formula>
    </cfRule>
    <cfRule type="cellIs" dxfId="8" priority="9" operator="greaterThan">
      <formula>$I$17</formula>
    </cfRule>
  </conditionalFormatting>
  <conditionalFormatting sqref="M4:M11">
    <cfRule type="cellIs" dxfId="7" priority="8" operator="greaterThan">
      <formula>$M$16</formula>
    </cfRule>
    <cfRule type="cellIs" dxfId="6" priority="6" operator="greaterThan">
      <formula>$M$17</formula>
    </cfRule>
  </conditionalFormatting>
  <conditionalFormatting sqref="N4:N11">
    <cfRule type="cellIs" dxfId="5" priority="7" operator="greaterThan">
      <formula>$N$16</formula>
    </cfRule>
    <cfRule type="cellIs" dxfId="4" priority="5" operator="greaterThan">
      <formula>$N$17</formula>
    </cfRule>
  </conditionalFormatting>
  <conditionalFormatting sqref="R4:R11">
    <cfRule type="cellIs" dxfId="3" priority="4" operator="greaterThan">
      <formula>$R$16</formula>
    </cfRule>
    <cfRule type="cellIs" dxfId="2" priority="2" operator="greaterThan">
      <formula>$R$17</formula>
    </cfRule>
  </conditionalFormatting>
  <conditionalFormatting sqref="S4:S11">
    <cfRule type="cellIs" dxfId="1" priority="3" operator="greaterThan">
      <formula>$S$16</formula>
    </cfRule>
    <cfRule type="cellIs" dxfId="0" priority="1" operator="greaterThan">
      <formula>$S$17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2015-05-18T00:38:26Z</dcterms:created>
  <dcterms:modified xsi:type="dcterms:W3CDTF">2015-05-26T06:52:43Z</dcterms:modified>
</cp:coreProperties>
</file>