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<sst xmlns="http://schemas.openxmlformats.org/spreadsheetml/2006/main" count="86" uniqueCount="31">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</sst>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2.8908</v>
      </c>
      <c r="C5">
        <v>15.6958</v>
      </c>
      <c r="E5">
        <v>828</v>
      </c>
      <c r="F5">
        <v>17.685099999999998</v>
      </c>
      <c r="G5">
        <v>4.4001999999999999</v>
      </c>
      <c r="I5">
        <v>828</v>
      </c>
      <c r="J5">
        <v>13.7753</v>
      </c>
      <c r="K5">
        <v>5.2348999999999997</v>
      </c>
      <c r="M5">
        <v>828</v>
      </c>
      <c r="N5">
        <v>11.5632</v>
      </c>
      <c r="O5">
        <v>5.5388999999999999</v>
      </c>
      <c r="Q5">
        <v>828</v>
      </c>
      <c r="R5">
        <v>3.6776</v>
      </c>
      <c r="S5">
        <v>6.5518999999999998</v>
      </c>
      <c r="U5">
        <v>828</v>
      </c>
      <c r="V5">
        <v>16.732600000000001</v>
      </c>
      <c r="W5">
        <v>5.9725000000000001</v>
      </c>
      <c r="Y5">
        <v>828</v>
      </c>
      <c r="Z5">
        <v>20.476600000000001</v>
      </c>
      <c r="AA5">
        <v>9.3986000000000001</v>
      </c>
      <c r="AC5">
        <v>828</v>
      </c>
      <c r="AD5">
        <v>25.279199999999999</v>
      </c>
      <c r="AE5">
        <v>4.6883999999999997</v>
      </c>
    </row>
    <row r="6" spans="1:31" x14ac:dyDescent="0.25">
      <c r="A6">
        <v>0.5</v>
      </c>
      <c r="B6">
        <v>3.7185000000000001</v>
      </c>
      <c r="C6">
        <v>12.1473</v>
      </c>
      <c r="E6">
        <v>0.5</v>
      </c>
      <c r="F6">
        <v>18.311499999999999</v>
      </c>
      <c r="G6">
        <v>7.6288</v>
      </c>
      <c r="I6">
        <v>0.5</v>
      </c>
      <c r="J6">
        <v>3.8803000000000001</v>
      </c>
      <c r="K6">
        <v>7.4297000000000004</v>
      </c>
      <c r="M6">
        <v>0.5</v>
      </c>
      <c r="N6">
        <v>5.3164999999999996</v>
      </c>
      <c r="O6">
        <v>6.3563000000000001</v>
      </c>
      <c r="Q6">
        <v>0.5</v>
      </c>
      <c r="R6">
        <v>11.6694</v>
      </c>
      <c r="S6">
        <v>7.8078000000000003</v>
      </c>
      <c r="U6">
        <v>0.5</v>
      </c>
      <c r="V6">
        <v>18.027100000000001</v>
      </c>
      <c r="W6">
        <v>5.8647</v>
      </c>
      <c r="Y6">
        <v>0.5</v>
      </c>
      <c r="Z6">
        <v>24.3169</v>
      </c>
      <c r="AA6">
        <v>6.6936999999999998</v>
      </c>
      <c r="AC6">
        <v>0.5</v>
      </c>
      <c r="AD6">
        <v>16.2547</v>
      </c>
      <c r="AE6">
        <v>4.7979000000000003</v>
      </c>
    </row>
    <row r="7" spans="1:31" x14ac:dyDescent="0.25">
      <c r="A7">
        <v>1.5</v>
      </c>
      <c r="B7">
        <v>4.3819999999999997</v>
      </c>
      <c r="C7">
        <v>24.562899999999999</v>
      </c>
      <c r="E7">
        <v>1.5</v>
      </c>
      <c r="F7">
        <v>25.379100000000001</v>
      </c>
      <c r="G7">
        <v>6.2793000000000001</v>
      </c>
      <c r="I7">
        <v>1.5</v>
      </c>
      <c r="J7">
        <v>10.6258</v>
      </c>
      <c r="K7">
        <v>6.3882000000000003</v>
      </c>
      <c r="M7">
        <v>1.5</v>
      </c>
      <c r="N7">
        <v>12.291399999999999</v>
      </c>
      <c r="O7">
        <v>33.08</v>
      </c>
      <c r="Q7">
        <v>1.5</v>
      </c>
      <c r="R7">
        <v>16.6599</v>
      </c>
      <c r="S7">
        <v>12.8226</v>
      </c>
      <c r="U7">
        <v>1.5</v>
      </c>
      <c r="V7">
        <v>21.1707</v>
      </c>
      <c r="W7">
        <v>7.9421999999999997</v>
      </c>
      <c r="Y7">
        <v>1.5</v>
      </c>
      <c r="Z7">
        <v>15.568899999999999</v>
      </c>
      <c r="AA7">
        <v>6.0639000000000003</v>
      </c>
      <c r="AC7">
        <v>1.5</v>
      </c>
      <c r="AD7">
        <v>13.1617</v>
      </c>
      <c r="AE7">
        <v>6.2107000000000001</v>
      </c>
    </row>
    <row r="8" spans="1:31" x14ac:dyDescent="0.25">
      <c r="A8">
        <v>2.5</v>
      </c>
      <c r="B8">
        <v>5.4034000000000004</v>
      </c>
      <c r="C8">
        <v>16.492899999999999</v>
      </c>
      <c r="E8">
        <v>2.5</v>
      </c>
      <c r="F8">
        <v>29.557700000000001</v>
      </c>
      <c r="G8">
        <v>5.2487000000000004</v>
      </c>
      <c r="I8">
        <v>2.5</v>
      </c>
      <c r="J8">
        <v>11.992900000000001</v>
      </c>
      <c r="K8">
        <v>5.8323999999999998</v>
      </c>
      <c r="M8">
        <v>2.5</v>
      </c>
      <c r="N8">
        <v>12.616400000000001</v>
      </c>
      <c r="O8">
        <v>28.073699999999999</v>
      </c>
      <c r="Q8">
        <v>2.5</v>
      </c>
      <c r="R8">
        <v>16.806699999999999</v>
      </c>
      <c r="S8">
        <v>14.9621</v>
      </c>
      <c r="U8">
        <v>2.5</v>
      </c>
      <c r="V8">
        <v>25.899799999999999</v>
      </c>
      <c r="W8">
        <v>6.0430999999999999</v>
      </c>
      <c r="Y8">
        <v>2.5</v>
      </c>
      <c r="Z8">
        <v>8.4642999999999997</v>
      </c>
      <c r="AA8">
        <v>4.8106</v>
      </c>
      <c r="AC8">
        <v>2.5</v>
      </c>
      <c r="AD8">
        <v>7.5488</v>
      </c>
      <c r="AE8">
        <v>6.0038</v>
      </c>
    </row>
    <row r="9" spans="1:31" x14ac:dyDescent="0.25">
      <c r="A9">
        <v>3.5</v>
      </c>
      <c r="B9">
        <v>35.686</v>
      </c>
      <c r="C9">
        <v>15.7529</v>
      </c>
      <c r="E9">
        <v>3.5</v>
      </c>
      <c r="F9">
        <v>28.970199999999998</v>
      </c>
      <c r="G9">
        <v>4.7697000000000003</v>
      </c>
      <c r="I9">
        <v>3.5</v>
      </c>
      <c r="J9">
        <v>10.270300000000001</v>
      </c>
      <c r="K9">
        <v>11.3834</v>
      </c>
      <c r="M9">
        <v>3.5</v>
      </c>
      <c r="N9">
        <v>8.6306999999999992</v>
      </c>
      <c r="O9">
        <v>12.6173</v>
      </c>
      <c r="Q9">
        <v>3.5</v>
      </c>
      <c r="R9">
        <v>15.749599999999999</v>
      </c>
      <c r="S9">
        <v>5.4269999999999996</v>
      </c>
      <c r="U9">
        <v>3.5</v>
      </c>
      <c r="V9">
        <v>23.660799999999998</v>
      </c>
      <c r="W9">
        <v>6.3895999999999997</v>
      </c>
      <c r="Y9">
        <v>3.5</v>
      </c>
      <c r="Z9">
        <v>15.813599999999999</v>
      </c>
      <c r="AA9">
        <v>4.2458</v>
      </c>
      <c r="AC9">
        <v>3.5</v>
      </c>
      <c r="AD9">
        <v>12.303100000000001</v>
      </c>
      <c r="AE9">
        <v>7.0603999999999996</v>
      </c>
    </row>
    <row r="10" spans="1:31" x14ac:dyDescent="0.25">
      <c r="A10">
        <v>4.5</v>
      </c>
      <c r="B10">
        <v>25.898599999999998</v>
      </c>
      <c r="C10">
        <v>6.9325999999999999</v>
      </c>
      <c r="E10">
        <v>4.5</v>
      </c>
      <c r="F10">
        <v>24.908100000000001</v>
      </c>
      <c r="G10">
        <v>4.6215999999999999</v>
      </c>
      <c r="I10">
        <v>4.5</v>
      </c>
      <c r="J10">
        <v>11.023999999999999</v>
      </c>
      <c r="K10">
        <v>4.9934000000000003</v>
      </c>
      <c r="M10">
        <v>4.5</v>
      </c>
      <c r="N10">
        <v>3.8835000000000002</v>
      </c>
      <c r="O10">
        <v>18.0854</v>
      </c>
      <c r="Q10">
        <v>4.5</v>
      </c>
      <c r="R10">
        <v>14.9976</v>
      </c>
      <c r="S10">
        <v>8.5168999999999997</v>
      </c>
      <c r="U10">
        <v>4.5</v>
      </c>
      <c r="V10">
        <v>28.8261</v>
      </c>
      <c r="W10">
        <v>4.5092999999999996</v>
      </c>
      <c r="Y10">
        <v>4.5</v>
      </c>
      <c r="Z10">
        <v>16.302299999999999</v>
      </c>
      <c r="AA10">
        <v>4.2218999999999998</v>
      </c>
      <c r="AC10">
        <v>4.5</v>
      </c>
      <c r="AD10">
        <v>33.761600000000001</v>
      </c>
      <c r="AE10">
        <v>4.7615999999999996</v>
      </c>
    </row>
    <row r="11" spans="1:31" x14ac:dyDescent="0.25">
      <c r="A11">
        <v>5.5</v>
      </c>
      <c r="B11">
        <v>22.967199999999998</v>
      </c>
      <c r="C11">
        <v>5.0134999999999996</v>
      </c>
      <c r="E11">
        <v>5.5</v>
      </c>
      <c r="F11">
        <v>25.944900000000001</v>
      </c>
      <c r="G11">
        <v>4.2320000000000002</v>
      </c>
      <c r="I11">
        <v>5.5</v>
      </c>
      <c r="J11">
        <v>16.102900000000002</v>
      </c>
      <c r="K11">
        <v>4.8421000000000003</v>
      </c>
      <c r="M11">
        <v>5.5</v>
      </c>
      <c r="N11">
        <v>7.5719000000000003</v>
      </c>
      <c r="O11">
        <v>100.548</v>
      </c>
      <c r="Q11">
        <v>5.5</v>
      </c>
      <c r="R11">
        <v>13.2789</v>
      </c>
      <c r="S11">
        <v>5.8521999999999998</v>
      </c>
      <c r="U11">
        <v>5.5</v>
      </c>
      <c r="V11">
        <v>25.379200000000001</v>
      </c>
      <c r="W11">
        <v>4.6428000000000003</v>
      </c>
      <c r="Y11">
        <v>5.5</v>
      </c>
      <c r="Z11">
        <v>14.54</v>
      </c>
      <c r="AA11">
        <v>4.3144999999999998</v>
      </c>
      <c r="AC11">
        <v>5.5</v>
      </c>
      <c r="AD11">
        <v>36.186500000000002</v>
      </c>
      <c r="AE11">
        <v>5.6440000000000001</v>
      </c>
    </row>
    <row r="13" spans="1:31" x14ac:dyDescent="0.25">
      <c r="A13" t="s">
        <v>14</v>
      </c>
      <c r="B13">
        <f>AVERAGE(B6:B11)</f>
        <v>16.342616666666668</v>
      </c>
      <c r="C13">
        <f>AVERAGE(C6:C11)</f>
        <v>13.483683333333332</v>
      </c>
      <c r="E13" t="s">
        <v>14</v>
      </c>
      <c r="F13">
        <f t="shared" ref="D13:AE13" si="0">AVERAGE(F6:F11)</f>
        <v>25.511916666666668</v>
      </c>
      <c r="G13">
        <f t="shared" si="0"/>
        <v>5.463350000000001</v>
      </c>
      <c r="I13" t="s">
        <v>14</v>
      </c>
      <c r="J13">
        <f t="shared" si="0"/>
        <v>10.649366666666667</v>
      </c>
      <c r="K13">
        <f t="shared" si="0"/>
        <v>6.8115333333333341</v>
      </c>
      <c r="M13" t="s">
        <v>14</v>
      </c>
      <c r="N13">
        <f t="shared" si="0"/>
        <v>8.3850666666666651</v>
      </c>
      <c r="O13">
        <f t="shared" si="0"/>
        <v>33.126783333333329</v>
      </c>
      <c r="Q13" t="s">
        <v>14</v>
      </c>
      <c r="R13">
        <f t="shared" si="0"/>
        <v>14.860350000000002</v>
      </c>
      <c r="S13">
        <f t="shared" si="0"/>
        <v>9.2314333333333334</v>
      </c>
      <c r="U13" t="s">
        <v>14</v>
      </c>
      <c r="V13">
        <f t="shared" si="0"/>
        <v>23.82728333333333</v>
      </c>
      <c r="W13">
        <f t="shared" si="0"/>
        <v>5.8986166666666655</v>
      </c>
      <c r="Y13" t="s">
        <v>14</v>
      </c>
      <c r="Z13">
        <f t="shared" si="0"/>
        <v>15.834333333333333</v>
      </c>
      <c r="AA13">
        <f t="shared" si="0"/>
        <v>5.0583999999999998</v>
      </c>
      <c r="AC13" t="s">
        <v>14</v>
      </c>
      <c r="AD13">
        <f t="shared" si="0"/>
        <v>19.869399999999999</v>
      </c>
      <c r="AE13">
        <f t="shared" si="0"/>
        <v>5.7464000000000004</v>
      </c>
    </row>
    <row r="14" spans="1:31" x14ac:dyDescent="0.25">
      <c r="A14" t="s">
        <v>15</v>
      </c>
      <c r="B14">
        <f>_xlfn.STDEV.P(B6:B11)</f>
        <v>12.459665154197454</v>
      </c>
      <c r="C14">
        <f>_xlfn.STDEV.P(C6:C11)</f>
        <v>6.4987228248881532</v>
      </c>
      <c r="E14" t="s">
        <v>15</v>
      </c>
      <c r="F14">
        <f t="shared" ref="D14:AE14" si="1">_xlfn.STDEV.P(F6:F11)</f>
        <v>3.6684191865237188</v>
      </c>
      <c r="G14">
        <f t="shared" si="1"/>
        <v>1.1623925710217995</v>
      </c>
      <c r="I14" t="s">
        <v>15</v>
      </c>
      <c r="J14">
        <f t="shared" si="1"/>
        <v>3.5974752311710003</v>
      </c>
      <c r="K14">
        <f t="shared" si="1"/>
        <v>2.2213466078534916</v>
      </c>
      <c r="M14" t="s">
        <v>15</v>
      </c>
      <c r="N14">
        <f t="shared" si="1"/>
        <v>3.2548784281785759</v>
      </c>
      <c r="O14">
        <f t="shared" si="1"/>
        <v>31.45021778872216</v>
      </c>
      <c r="Q14" t="s">
        <v>15</v>
      </c>
      <c r="R14">
        <f t="shared" si="1"/>
        <v>1.8492975087403603</v>
      </c>
      <c r="S14">
        <f t="shared" si="1"/>
        <v>3.5158507536899561</v>
      </c>
      <c r="U14" t="s">
        <v>15</v>
      </c>
      <c r="V14">
        <f t="shared" si="1"/>
        <v>3.474171775362048</v>
      </c>
      <c r="W14">
        <f t="shared" si="1"/>
        <v>1.1508402400227293</v>
      </c>
      <c r="Y14" t="s">
        <v>15</v>
      </c>
      <c r="Z14">
        <f t="shared" si="1"/>
        <v>4.6230672518962415</v>
      </c>
      <c r="AA14">
        <f t="shared" si="1"/>
        <v>0.9712602981007088</v>
      </c>
      <c r="AC14" t="s">
        <v>15</v>
      </c>
      <c r="AD14">
        <f t="shared" si="1"/>
        <v>11.002623540774263</v>
      </c>
      <c r="AE14">
        <f t="shared" si="1"/>
        <v>0.80502528945783192</v>
      </c>
    </row>
    <row r="15" spans="1:31" x14ac:dyDescent="0.25">
      <c r="A15" t="s">
        <v>16</v>
      </c>
      <c r="B15">
        <f>B14*2</f>
        <v>24.919330308394908</v>
      </c>
      <c r="C15">
        <f>C14*2</f>
        <v>12.997445649776306</v>
      </c>
      <c r="E15" t="s">
        <v>16</v>
      </c>
      <c r="F15">
        <f t="shared" ref="D15:AE15" si="2">F14*2</f>
        <v>7.3368383730474376</v>
      </c>
      <c r="G15">
        <f t="shared" si="2"/>
        <v>2.324785142043599</v>
      </c>
      <c r="I15" t="s">
        <v>16</v>
      </c>
      <c r="J15">
        <f t="shared" si="2"/>
        <v>7.1949504623420006</v>
      </c>
      <c r="K15">
        <f t="shared" si="2"/>
        <v>4.4426932157069832</v>
      </c>
      <c r="M15" t="s">
        <v>16</v>
      </c>
      <c r="N15">
        <f t="shared" si="2"/>
        <v>6.5097568563571517</v>
      </c>
      <c r="O15">
        <f t="shared" si="2"/>
        <v>62.90043557744432</v>
      </c>
      <c r="Q15" t="s">
        <v>16</v>
      </c>
      <c r="R15">
        <f t="shared" si="2"/>
        <v>3.6985950174807205</v>
      </c>
      <c r="S15">
        <f t="shared" si="2"/>
        <v>7.0317015073799123</v>
      </c>
      <c r="U15" t="s">
        <v>16</v>
      </c>
      <c r="V15">
        <f t="shared" si="2"/>
        <v>6.948343550724096</v>
      </c>
      <c r="W15">
        <f t="shared" si="2"/>
        <v>2.3016804800454587</v>
      </c>
      <c r="Y15" t="s">
        <v>16</v>
      </c>
      <c r="Z15">
        <f t="shared" si="2"/>
        <v>9.2461345037924829</v>
      </c>
      <c r="AA15">
        <f t="shared" si="2"/>
        <v>1.9425205962014176</v>
      </c>
      <c r="AC15" t="s">
        <v>16</v>
      </c>
      <c r="AD15">
        <f t="shared" si="2"/>
        <v>22.005247081548525</v>
      </c>
      <c r="AE15">
        <f t="shared" si="2"/>
        <v>1.6100505789156638</v>
      </c>
    </row>
    <row r="16" spans="1:31" x14ac:dyDescent="0.25">
      <c r="A16" t="s">
        <v>17</v>
      </c>
      <c r="B16">
        <f>B13+B15</f>
        <v>41.261946975061576</v>
      </c>
      <c r="C16">
        <f>C13+C15</f>
        <v>26.481128983109638</v>
      </c>
      <c r="E16" t="s">
        <v>17</v>
      </c>
      <c r="F16">
        <f t="shared" ref="D16:AE16" si="3">F13+F15</f>
        <v>32.848755039714106</v>
      </c>
      <c r="G16">
        <f t="shared" si="3"/>
        <v>7.7881351420436005</v>
      </c>
      <c r="I16" t="s">
        <v>17</v>
      </c>
      <c r="J16">
        <f t="shared" si="3"/>
        <v>17.844317129008669</v>
      </c>
      <c r="K16">
        <f t="shared" si="3"/>
        <v>11.254226549040318</v>
      </c>
      <c r="M16" t="s">
        <v>17</v>
      </c>
      <c r="N16">
        <f t="shared" si="3"/>
        <v>14.894823523023817</v>
      </c>
      <c r="O16">
        <f t="shared" si="3"/>
        <v>96.027218910777648</v>
      </c>
      <c r="Q16" t="s">
        <v>17</v>
      </c>
      <c r="R16">
        <f t="shared" si="3"/>
        <v>18.558945017480724</v>
      </c>
      <c r="S16">
        <f t="shared" si="3"/>
        <v>16.263134840713246</v>
      </c>
      <c r="U16" t="s">
        <v>17</v>
      </c>
      <c r="V16">
        <f t="shared" si="3"/>
        <v>30.775626884057427</v>
      </c>
      <c r="W16">
        <f t="shared" si="3"/>
        <v>8.2002971467121242</v>
      </c>
      <c r="Y16" t="s">
        <v>17</v>
      </c>
      <c r="Z16">
        <f t="shared" si="3"/>
        <v>25.080467837125816</v>
      </c>
      <c r="AA16">
        <f t="shared" si="3"/>
        <v>7.0009205962014178</v>
      </c>
      <c r="AC16" t="s">
        <v>17</v>
      </c>
      <c r="AD16">
        <f t="shared" si="3"/>
        <v>41.874647081548524</v>
      </c>
      <c r="AE16">
        <f t="shared" si="3"/>
        <v>7.3564505789156645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14.010050000000001</v>
      </c>
      <c r="M27">
        <f>AVERAGE(C5,G5,K5,O5,S5,W5,AA5,AE5)</f>
        <v>7.1851500000000001</v>
      </c>
      <c r="P27">
        <f>L28-L27</f>
        <v>-1.3231875000000013</v>
      </c>
      <c r="Q27">
        <f>M28-M27</f>
        <v>0.15562499999999968</v>
      </c>
      <c r="S27">
        <v>0.5</v>
      </c>
      <c r="T27">
        <f>P27/L27*100</f>
        <v>-9.4445594412582476</v>
      </c>
      <c r="U27">
        <f>Q27/M27*100</f>
        <v>2.1659255547900833</v>
      </c>
      <c r="Y27">
        <f>L27</f>
        <v>14.010050000000001</v>
      </c>
      <c r="Z27">
        <f>M27</f>
        <v>7.1851500000000001</v>
      </c>
      <c r="AB27">
        <f>T27</f>
        <v>-9.4445594412582476</v>
      </c>
      <c r="AC27">
        <f>T28</f>
        <v>6.3874682816977639</v>
      </c>
      <c r="AD27">
        <f>T29</f>
        <v>5.540308564209246</v>
      </c>
      <c r="AE27">
        <f>T30</f>
        <v>34.799929336440627</v>
      </c>
      <c r="AF27">
        <f>T31</f>
        <v>42.399384727392132</v>
      </c>
      <c r="AG27">
        <f>T32</f>
        <v>44.513670543645432</v>
      </c>
      <c r="AH27">
        <f>U27</f>
        <v>2.1659255547900833</v>
      </c>
      <c r="AI27">
        <f>U28</f>
        <v>79.797568596341037</v>
      </c>
      <c r="AJ27">
        <f>U29</f>
        <v>52.166795404410472</v>
      </c>
      <c r="AK27">
        <f>U30</f>
        <v>17.683868812759655</v>
      </c>
      <c r="AL27">
        <f>U31</f>
        <v>-1.4587378134068241</v>
      </c>
      <c r="AM27">
        <f>U32</f>
        <v>135.01440470971377</v>
      </c>
    </row>
    <row r="28" spans="11:39" x14ac:dyDescent="0.25">
      <c r="K28">
        <v>0.5</v>
      </c>
      <c r="L28">
        <f>AVERAGE(B6,F6,J6,N6,R6,V6,Z6,AD6)</f>
        <v>12.6868625</v>
      </c>
      <c r="M28">
        <f>AVERAGE(C6,G6,K6,O6,S6,W6,AA6,AE6)</f>
        <v>7.3407749999999998</v>
      </c>
      <c r="P28">
        <f>L29-L27</f>
        <v>0.89488749999999762</v>
      </c>
      <c r="Q28">
        <f>M29-M27</f>
        <v>5.7335749999999983</v>
      </c>
      <c r="S28">
        <v>1.5</v>
      </c>
      <c r="T28">
        <f>P28/L27*100</f>
        <v>6.3874682816977639</v>
      </c>
      <c r="U28">
        <f>Q28/M27*100</f>
        <v>79.797568596341037</v>
      </c>
    </row>
    <row r="29" spans="11:39" x14ac:dyDescent="0.25">
      <c r="K29">
        <v>1.5</v>
      </c>
      <c r="L29">
        <f>AVERAGE(B7,F7,J7,N7,R7,V7,Z7,AD7)</f>
        <v>14.904937499999999</v>
      </c>
      <c r="M29">
        <f>AVERAGE(C7,G7,K7,O7,S7,W7,AA7,AE7)</f>
        <v>12.918724999999998</v>
      </c>
      <c r="P29">
        <f>L30-L27</f>
        <v>0.77619999999999756</v>
      </c>
      <c r="Q29">
        <f>M30-M27</f>
        <v>3.7482624999999992</v>
      </c>
      <c r="S29">
        <v>2.5</v>
      </c>
      <c r="T29">
        <f>P29/L27*100</f>
        <v>5.540308564209246</v>
      </c>
      <c r="U29">
        <f>Q29/M27*100</f>
        <v>52.166795404410472</v>
      </c>
    </row>
    <row r="30" spans="11:39" x14ac:dyDescent="0.25">
      <c r="K30">
        <v>2.5</v>
      </c>
      <c r="L30">
        <f>AVERAGE(B8,F8,J8,N8,R8,V8,Z8,AD8)</f>
        <v>14.786249999999999</v>
      </c>
      <c r="M30">
        <f>AVERAGE(C8,G8,K8,O8,S8,W8,AA8,AE8)</f>
        <v>10.933412499999999</v>
      </c>
      <c r="P30">
        <f>L31-L27</f>
        <v>4.8754875000000002</v>
      </c>
      <c r="Q30">
        <f>M31-M27</f>
        <v>1.2706125000000004</v>
      </c>
      <c r="S30">
        <v>3.5</v>
      </c>
      <c r="T30">
        <f>P30/L27*100</f>
        <v>34.799929336440627</v>
      </c>
      <c r="U30">
        <f>Q30/M27*100</f>
        <v>17.683868812759655</v>
      </c>
    </row>
    <row r="31" spans="11:39" x14ac:dyDescent="0.25">
      <c r="K31">
        <v>3.5</v>
      </c>
      <c r="L31">
        <f>AVERAGE(B9,F9,J9,N9,R9,V9,Z9,AD9)</f>
        <v>18.885537500000002</v>
      </c>
      <c r="M31">
        <f>AVERAGE(C9,G9,K9,O9,S9,W9,AA9,AE9)</f>
        <v>8.4557625000000005</v>
      </c>
      <c r="P31">
        <f>L32-L27</f>
        <v>5.9401750000000018</v>
      </c>
      <c r="Q31">
        <f>M32-M27</f>
        <v>-0.10481250000000042</v>
      </c>
      <c r="S31">
        <v>4.5</v>
      </c>
      <c r="T31">
        <f>P31/L27*100</f>
        <v>42.399384727392132</v>
      </c>
      <c r="U31">
        <f>Q31/M27*100</f>
        <v>-1.4587378134068241</v>
      </c>
    </row>
    <row r="32" spans="11:39" x14ac:dyDescent="0.25">
      <c r="K32">
        <v>4.5</v>
      </c>
      <c r="L32">
        <f>AVERAGE(B10,F10,J10,N10,R10,V10,Z10,AD10)</f>
        <v>19.950225000000003</v>
      </c>
      <c r="M32">
        <f>AVERAGE(C10,G10,K10,O10,S10,W10,AA10,AE10)</f>
        <v>7.0803374999999997</v>
      </c>
      <c r="P32">
        <f>L33-L27</f>
        <v>6.2363874999999975</v>
      </c>
      <c r="Q32">
        <f>M33-M27</f>
        <v>9.7009875000000001</v>
      </c>
      <c r="S32">
        <v>5.5</v>
      </c>
      <c r="T32">
        <f>P32/L27*100</f>
        <v>44.513670543645432</v>
      </c>
      <c r="U32">
        <f>Q32/M27*100</f>
        <v>135.01440470971377</v>
      </c>
    </row>
    <row r="33" spans="1:13" x14ac:dyDescent="0.25">
      <c r="K33">
        <v>5.5</v>
      </c>
      <c r="L33">
        <f>AVERAGE(B11,F11,J11,N11,R11,V11,Z11,AD11)</f>
        <v>20.246437499999999</v>
      </c>
      <c r="M33">
        <f>AVERAGE(C11,G11,K11,O11,S11,W11,AA11,AE11)</f>
        <v>16.8861375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2.8908</v>
      </c>
      <c r="C42">
        <f>C5</f>
        <v>15.6958</v>
      </c>
    </row>
    <row r="43" spans="1:13" x14ac:dyDescent="0.25">
      <c r="A43" s="1">
        <v>2</v>
      </c>
      <c r="B43">
        <f>F5</f>
        <v>17.685099999999998</v>
      </c>
      <c r="C43">
        <f>G5</f>
        <v>4.4001999999999999</v>
      </c>
    </row>
    <row r="44" spans="1:13" x14ac:dyDescent="0.25">
      <c r="A44" s="1">
        <v>3</v>
      </c>
      <c r="B44">
        <f>J5</f>
        <v>13.7753</v>
      </c>
      <c r="C44">
        <f>K5</f>
        <v>5.2348999999999997</v>
      </c>
    </row>
    <row r="45" spans="1:13" x14ac:dyDescent="0.25">
      <c r="A45" s="1">
        <v>4</v>
      </c>
      <c r="B45">
        <f>N5</f>
        <v>11.5632</v>
      </c>
      <c r="C45">
        <f>O5</f>
        <v>5.5388999999999999</v>
      </c>
    </row>
    <row r="46" spans="1:13" x14ac:dyDescent="0.25">
      <c r="A46" s="1">
        <v>5</v>
      </c>
      <c r="B46">
        <f>R5</f>
        <v>3.6776</v>
      </c>
      <c r="C46">
        <f>S5</f>
        <v>6.5518999999999998</v>
      </c>
    </row>
    <row r="47" spans="1:13" x14ac:dyDescent="0.25">
      <c r="A47" s="1">
        <v>6</v>
      </c>
      <c r="B47">
        <f>V5</f>
        <v>16.732600000000001</v>
      </c>
      <c r="C47">
        <f>W5</f>
        <v>5.9725000000000001</v>
      </c>
    </row>
    <row r="48" spans="1:13" x14ac:dyDescent="0.25">
      <c r="A48" s="1">
        <v>7</v>
      </c>
      <c r="B48">
        <f>Z5</f>
        <v>20.476600000000001</v>
      </c>
      <c r="C48">
        <f>AA5</f>
        <v>9.3986000000000001</v>
      </c>
    </row>
    <row r="49" spans="1:3" x14ac:dyDescent="0.25">
      <c r="A49" s="1">
        <v>8</v>
      </c>
      <c r="B49">
        <f>AD5</f>
        <v>25.279199999999999</v>
      </c>
      <c r="C49">
        <f>AE5</f>
        <v>4.6883999999999997</v>
      </c>
    </row>
    <row r="51" spans="1:3" x14ac:dyDescent="0.25">
      <c r="A51" t="s">
        <v>28</v>
      </c>
      <c r="B51">
        <f>AVERAGE(B42:B49)</f>
        <v>14.010050000000001</v>
      </c>
      <c r="C51">
        <f>AVERAGE(C42:C49)</f>
        <v>7.1851500000000001</v>
      </c>
    </row>
    <row r="52" spans="1:3" x14ac:dyDescent="0.25">
      <c r="A52" t="s">
        <v>15</v>
      </c>
      <c r="B52">
        <f>_xlfn.STDEV.P(B42:B49)</f>
        <v>7.2986960109323613</v>
      </c>
      <c r="C52">
        <f>_xlfn.STDEV.P(C42:C49)</f>
        <v>3.5303217116149623</v>
      </c>
    </row>
    <row r="53" spans="1:3" x14ac:dyDescent="0.25">
      <c r="A53" t="s">
        <v>29</v>
      </c>
      <c r="B53">
        <f>1.5*B52</f>
        <v>10.948044016398542</v>
      </c>
      <c r="C53">
        <f>1.5*C52</f>
        <v>5.2954825674224431</v>
      </c>
    </row>
    <row r="54" spans="1:3" x14ac:dyDescent="0.25">
      <c r="A54" t="s">
        <v>16</v>
      </c>
      <c r="B54">
        <f>2*B52</f>
        <v>14.597392021864723</v>
      </c>
      <c r="C54">
        <f>2*C52</f>
        <v>7.0606434232299247</v>
      </c>
    </row>
    <row r="55" spans="1:3" x14ac:dyDescent="0.25">
      <c r="A55" t="s">
        <v>30</v>
      </c>
      <c r="B55">
        <f>B51+B53</f>
        <v>24.958094016398544</v>
      </c>
      <c r="C55">
        <f>C51+C53</f>
        <v>12.480632567422443</v>
      </c>
    </row>
    <row r="56" spans="1:3" x14ac:dyDescent="0.25">
      <c r="A56" t="s">
        <v>17</v>
      </c>
      <c r="B56">
        <f>B51+B54</f>
        <v>28.607442021864724</v>
      </c>
      <c r="C56">
        <f>C51+C54</f>
        <v>14.245793423229925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2015-05-18T00:46:47Z</dcterms:created>
  <dcterms:modified xsi:type="dcterms:W3CDTF">2015-05-26T06:53:42Z</dcterms:modified>
</cp:coreProperties>
</file>