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B51" i="1" s="1"/>
  <c r="C44" i="1"/>
  <c r="B44" i="1"/>
  <c r="C43" i="1"/>
  <c r="B43" i="1"/>
  <c r="C42" i="1"/>
  <c r="B42" i="1"/>
  <c r="Q28" i="1"/>
  <c r="U28" i="1" s="1"/>
  <c r="AI27" i="1" s="1"/>
  <c r="P32" i="1"/>
  <c r="T32" i="1" s="1"/>
  <c r="AG27" i="1" s="1"/>
  <c r="M33" i="1"/>
  <c r="M32" i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L28" i="1"/>
  <c r="M27" i="1"/>
  <c r="Z27" i="1" s="1"/>
  <c r="L27" i="1"/>
  <c r="Y27" i="1" s="1"/>
  <c r="F13" i="1"/>
  <c r="G13" i="1"/>
  <c r="G16" i="1" s="1"/>
  <c r="J13" i="1"/>
  <c r="J16" i="1" s="1"/>
  <c r="K13" i="1"/>
  <c r="N13" i="1"/>
  <c r="O13" i="1"/>
  <c r="R13" i="1"/>
  <c r="R16" i="1" s="1"/>
  <c r="S13" i="1"/>
  <c r="V13" i="1"/>
  <c r="W13" i="1"/>
  <c r="W16" i="1" s="1"/>
  <c r="Z13" i="1"/>
  <c r="Z16" i="1" s="1"/>
  <c r="AA13" i="1"/>
  <c r="AD13" i="1"/>
  <c r="AE13" i="1"/>
  <c r="F14" i="1"/>
  <c r="F15" i="1" s="1"/>
  <c r="F16" i="1" s="1"/>
  <c r="G14" i="1"/>
  <c r="J14" i="1"/>
  <c r="K14" i="1"/>
  <c r="K15" i="1" s="1"/>
  <c r="K16" i="1" s="1"/>
  <c r="N14" i="1"/>
  <c r="N15" i="1" s="1"/>
  <c r="O14" i="1"/>
  <c r="O15" i="1" s="1"/>
  <c r="R14" i="1"/>
  <c r="S14" i="1"/>
  <c r="S15" i="1" s="1"/>
  <c r="S16" i="1" s="1"/>
  <c r="V14" i="1"/>
  <c r="V15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R15" i="1"/>
  <c r="W15" i="1"/>
  <c r="Z15" i="1"/>
  <c r="AE15" i="1"/>
  <c r="C16" i="1"/>
  <c r="B16" i="1"/>
  <c r="C15" i="1"/>
  <c r="B15" i="1"/>
  <c r="C14" i="1"/>
  <c r="B14" i="1"/>
  <c r="C13" i="1"/>
  <c r="B13" i="1"/>
  <c r="V16" i="1" l="1"/>
  <c r="AE16" i="1"/>
  <c r="Q29" i="1"/>
  <c r="U29" i="1" s="1"/>
  <c r="AJ27" i="1" s="1"/>
  <c r="C51" i="1"/>
  <c r="Q27" i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P29" i="1"/>
  <c r="T29" i="1" s="1"/>
  <c r="AD27" i="1" s="1"/>
  <c r="Q32" i="1"/>
  <c r="U32" i="1" s="1"/>
  <c r="AM27" i="1" s="1"/>
  <c r="P27" i="1"/>
  <c r="T27" i="1" s="1"/>
  <c r="AB27" i="1" s="1"/>
  <c r="N16" i="1"/>
  <c r="C52" i="1"/>
  <c r="B52" i="1"/>
  <c r="O16" i="1"/>
  <c r="C54" i="1" l="1"/>
  <c r="C56" i="1" s="1"/>
  <c r="C53" i="1"/>
  <c r="C55" i="1" s="1"/>
  <c r="B53" i="1"/>
  <c r="B55" i="1" s="1"/>
  <c r="B54" i="1"/>
  <c r="B56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<sst xmlns="http://schemas.openxmlformats.org/spreadsheetml/2006/main" count="86" uniqueCount="31">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</sst>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2.3963999999999999</v>
      </c>
      <c r="C5">
        <v>13.259600000000001</v>
      </c>
      <c r="E5">
        <v>626</v>
      </c>
      <c r="F5">
        <v>4.7233000000000001</v>
      </c>
      <c r="G5">
        <v>4.6989999999999998</v>
      </c>
      <c r="I5">
        <v>626</v>
      </c>
      <c r="J5">
        <v>4.3704000000000001</v>
      </c>
      <c r="K5">
        <v>4.1001000000000003</v>
      </c>
      <c r="M5">
        <v>626</v>
      </c>
      <c r="Q5">
        <v>626</v>
      </c>
      <c r="R5">
        <v>3.8565999999999998</v>
      </c>
      <c r="S5">
        <v>7.6474000000000002</v>
      </c>
      <c r="U5">
        <v>626</v>
      </c>
      <c r="V5">
        <v>3.8426999999999998</v>
      </c>
      <c r="W5">
        <v>5.3893000000000004</v>
      </c>
      <c r="Y5">
        <v>626</v>
      </c>
      <c r="Z5">
        <v>7.9569999999999999</v>
      </c>
      <c r="AA5">
        <v>2.8805000000000001</v>
      </c>
      <c r="AC5">
        <v>626</v>
      </c>
    </row>
    <row r="6" spans="1:31" x14ac:dyDescent="0.25">
      <c r="A6">
        <v>0.5</v>
      </c>
      <c r="B6">
        <v>2.4950000000000001</v>
      </c>
      <c r="C6">
        <v>7.7945000000000002</v>
      </c>
      <c r="E6">
        <v>0.5</v>
      </c>
      <c r="F6">
        <v>4.0519999999999996</v>
      </c>
      <c r="G6">
        <v>4.6627000000000001</v>
      </c>
      <c r="I6">
        <v>0.5</v>
      </c>
      <c r="J6">
        <v>5.9173</v>
      </c>
      <c r="K6">
        <v>4.9234</v>
      </c>
      <c r="M6">
        <v>0.5</v>
      </c>
      <c r="Q6">
        <v>0.5</v>
      </c>
      <c r="R6">
        <v>3.0270000000000001</v>
      </c>
      <c r="S6">
        <v>6.7275999999999998</v>
      </c>
      <c r="U6">
        <v>0.5</v>
      </c>
      <c r="V6">
        <v>4.4691000000000001</v>
      </c>
      <c r="W6">
        <v>5.3636999999999997</v>
      </c>
      <c r="Y6">
        <v>0.5</v>
      </c>
      <c r="Z6">
        <v>7.2892999999999999</v>
      </c>
      <c r="AA6">
        <v>2.5848</v>
      </c>
      <c r="AC6">
        <v>0.5</v>
      </c>
    </row>
    <row r="7" spans="1:31" x14ac:dyDescent="0.25">
      <c r="A7">
        <v>1.5</v>
      </c>
      <c r="B7">
        <v>3.3765000000000001</v>
      </c>
      <c r="C7">
        <v>7.3672000000000004</v>
      </c>
      <c r="E7">
        <v>1.5</v>
      </c>
      <c r="F7">
        <v>3.2743000000000002</v>
      </c>
      <c r="G7">
        <v>10.526999999999999</v>
      </c>
      <c r="I7">
        <v>1.5</v>
      </c>
      <c r="J7">
        <v>2.7532999999999999</v>
      </c>
      <c r="K7">
        <v>4.1466000000000003</v>
      </c>
      <c r="M7">
        <v>1.5</v>
      </c>
      <c r="Q7">
        <v>1.5</v>
      </c>
      <c r="R7">
        <v>3.1027</v>
      </c>
      <c r="S7">
        <v>6.8981000000000003</v>
      </c>
      <c r="U7">
        <v>1.5</v>
      </c>
      <c r="Y7">
        <v>1.5</v>
      </c>
      <c r="Z7">
        <v>6.7571000000000003</v>
      </c>
      <c r="AA7">
        <v>3.3252000000000002</v>
      </c>
      <c r="AC7">
        <v>1.5</v>
      </c>
    </row>
    <row r="8" spans="1:31" x14ac:dyDescent="0.25">
      <c r="A8">
        <v>2.5</v>
      </c>
      <c r="B8">
        <v>2.4933999999999998</v>
      </c>
      <c r="C8">
        <v>4.4932999999999996</v>
      </c>
      <c r="E8">
        <v>2.5</v>
      </c>
      <c r="F8">
        <v>3.4243999999999999</v>
      </c>
      <c r="G8">
        <v>3.8081999999999998</v>
      </c>
      <c r="I8">
        <v>2.5</v>
      </c>
      <c r="J8">
        <v>2.6924999999999999</v>
      </c>
      <c r="K8">
        <v>5.7385999999999999</v>
      </c>
      <c r="M8">
        <v>2.5</v>
      </c>
      <c r="Q8">
        <v>2.5</v>
      </c>
      <c r="R8">
        <v>2.4123000000000001</v>
      </c>
      <c r="S8">
        <v>4.8644999999999996</v>
      </c>
      <c r="U8">
        <v>2.5</v>
      </c>
      <c r="Y8">
        <v>2.5</v>
      </c>
      <c r="Z8">
        <v>4.6592000000000002</v>
      </c>
      <c r="AA8">
        <v>3.7965</v>
      </c>
      <c r="AC8">
        <v>2.5</v>
      </c>
    </row>
    <row r="9" spans="1:31" x14ac:dyDescent="0.25">
      <c r="A9">
        <v>3.5</v>
      </c>
      <c r="B9">
        <v>2.5009999999999999</v>
      </c>
      <c r="C9">
        <v>4.2510000000000003</v>
      </c>
      <c r="E9">
        <v>3.5</v>
      </c>
      <c r="F9">
        <v>2.5849000000000002</v>
      </c>
      <c r="G9">
        <v>3.2179000000000002</v>
      </c>
      <c r="I9">
        <v>3.5</v>
      </c>
      <c r="J9">
        <v>2.3014999999999999</v>
      </c>
      <c r="K9">
        <v>19.301200000000001</v>
      </c>
      <c r="M9">
        <v>3.5</v>
      </c>
      <c r="Q9">
        <v>3.5</v>
      </c>
      <c r="R9">
        <v>2.5752000000000002</v>
      </c>
      <c r="S9">
        <v>4.5900999999999996</v>
      </c>
      <c r="U9">
        <v>3.5</v>
      </c>
      <c r="V9">
        <v>7.8106</v>
      </c>
      <c r="W9">
        <v>5.2728000000000002</v>
      </c>
      <c r="Y9">
        <v>3.5</v>
      </c>
      <c r="Z9">
        <v>4.3848000000000003</v>
      </c>
      <c r="AA9">
        <v>5.0808</v>
      </c>
      <c r="AC9">
        <v>3.5</v>
      </c>
    </row>
    <row r="10" spans="1:31" x14ac:dyDescent="0.25">
      <c r="A10">
        <v>4.5</v>
      </c>
      <c r="B10">
        <v>2.6168999999999998</v>
      </c>
      <c r="C10">
        <v>4.1913999999999998</v>
      </c>
      <c r="E10">
        <v>4.5</v>
      </c>
      <c r="F10">
        <v>2.8096999999999999</v>
      </c>
      <c r="G10">
        <v>2.9698000000000002</v>
      </c>
      <c r="I10">
        <v>4.5</v>
      </c>
      <c r="J10">
        <v>2.3523000000000001</v>
      </c>
      <c r="K10">
        <v>10.787599999999999</v>
      </c>
      <c r="M10">
        <v>4.5</v>
      </c>
      <c r="Q10">
        <v>4.5</v>
      </c>
      <c r="R10">
        <v>2.5552000000000001</v>
      </c>
      <c r="S10">
        <v>5.1718000000000002</v>
      </c>
      <c r="U10">
        <v>4.5</v>
      </c>
      <c r="V10">
        <v>6.6524999999999999</v>
      </c>
      <c r="W10">
        <v>4.2990000000000004</v>
      </c>
      <c r="Y10">
        <v>4.5</v>
      </c>
      <c r="Z10">
        <v>3.9897999999999998</v>
      </c>
      <c r="AA10">
        <v>5.3178999999999998</v>
      </c>
      <c r="AC10">
        <v>4.5</v>
      </c>
    </row>
    <row r="11" spans="1:31" x14ac:dyDescent="0.25">
      <c r="A11">
        <v>5.5</v>
      </c>
      <c r="B11">
        <v>3.4579</v>
      </c>
      <c r="C11">
        <v>3.5362</v>
      </c>
      <c r="E11">
        <v>5.5</v>
      </c>
      <c r="F11">
        <v>2.6139000000000001</v>
      </c>
      <c r="G11">
        <v>3.8289</v>
      </c>
      <c r="I11">
        <v>5.5</v>
      </c>
      <c r="J11">
        <v>2.2837000000000001</v>
      </c>
      <c r="K11">
        <v>17.453900000000001</v>
      </c>
      <c r="M11">
        <v>5.5</v>
      </c>
      <c r="Q11">
        <v>5.5</v>
      </c>
      <c r="R11">
        <v>2.8041999999999998</v>
      </c>
      <c r="S11">
        <v>4.2225999999999999</v>
      </c>
      <c r="U11">
        <v>5.5</v>
      </c>
      <c r="V11">
        <v>7.5510999999999999</v>
      </c>
      <c r="W11">
        <v>3.0916000000000001</v>
      </c>
      <c r="Y11">
        <v>5.5</v>
      </c>
      <c r="Z11">
        <v>4.1204000000000001</v>
      </c>
      <c r="AA11">
        <v>6.4019000000000004</v>
      </c>
      <c r="AC11">
        <v>5.5</v>
      </c>
    </row>
    <row r="13" spans="1:31" x14ac:dyDescent="0.25">
      <c r="A13" t="s">
        <v>14</v>
      </c>
      <c r="B13">
        <f>AVERAGE(B6:B11)</f>
        <v>2.8234499999999998</v>
      </c>
      <c r="C13">
        <f>AVERAGE(C6:C11)</f>
        <v>5.2722666666666669</v>
      </c>
      <c r="E13" t="s">
        <v>14</v>
      </c>
      <c r="F13">
        <f t="shared" ref="F13:AE13" si="0">AVERAGE(F6:F11)</f>
        <v>3.1265333333333332</v>
      </c>
      <c r="G13">
        <f t="shared" si="0"/>
        <v>4.83575</v>
      </c>
      <c r="I13" t="s">
        <v>14</v>
      </c>
      <c r="J13">
        <f t="shared" si="0"/>
        <v>3.0501</v>
      </c>
      <c r="K13">
        <f t="shared" si="0"/>
        <v>10.391883333333332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2.7460999999999998</v>
      </c>
      <c r="S13">
        <f t="shared" si="0"/>
        <v>5.4124499999999998</v>
      </c>
      <c r="U13" t="s">
        <v>14</v>
      </c>
      <c r="V13">
        <f t="shared" si="0"/>
        <v>6.620825</v>
      </c>
      <c r="W13">
        <f t="shared" si="0"/>
        <v>4.5067750000000002</v>
      </c>
      <c r="Y13" t="s">
        <v>14</v>
      </c>
      <c r="Z13">
        <f t="shared" si="0"/>
        <v>5.2000999999999999</v>
      </c>
      <c r="AA13">
        <f t="shared" si="0"/>
        <v>4.4178500000000005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0.42265833620865229</v>
      </c>
      <c r="C14">
        <f>_xlfn.STDEV.P(C6:C11)</f>
        <v>1.6624470694999243</v>
      </c>
      <c r="E14" t="s">
        <v>15</v>
      </c>
      <c r="F14">
        <f t="shared" ref="F14:AE14" si="1">_xlfn.STDEV.P(F6:F11)</f>
        <v>0.52019083891288287</v>
      </c>
      <c r="G14">
        <f t="shared" si="1"/>
        <v>2.6009321026316692</v>
      </c>
      <c r="I14" t="s">
        <v>15</v>
      </c>
      <c r="J14">
        <f t="shared" si="1"/>
        <v>1.2956015076660983</v>
      </c>
      <c r="K14">
        <f t="shared" si="1"/>
        <v>6.0548260945069483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0.25380965308671766</v>
      </c>
      <c r="S14">
        <f t="shared" si="1"/>
        <v>1.0317412155348515</v>
      </c>
      <c r="U14" t="s">
        <v>15</v>
      </c>
      <c r="V14">
        <f t="shared" si="1"/>
        <v>1.3145246201098695</v>
      </c>
      <c r="W14">
        <f t="shared" si="1"/>
        <v>0.91747009317742811</v>
      </c>
      <c r="Y14" t="s">
        <v>15</v>
      </c>
      <c r="Z14">
        <f t="shared" si="1"/>
        <v>1.3150963665577262</v>
      </c>
      <c r="AA14">
        <f t="shared" si="1"/>
        <v>1.2991073380723126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0.84531667241730457</v>
      </c>
      <c r="C15">
        <f>C14*2</f>
        <v>3.3248941389998485</v>
      </c>
      <c r="E15" t="s">
        <v>16</v>
      </c>
      <c r="F15">
        <f t="shared" ref="F15:AE15" si="2">F14*2</f>
        <v>1.0403816778257657</v>
      </c>
      <c r="G15">
        <f t="shared" si="2"/>
        <v>5.2018642052633384</v>
      </c>
      <c r="I15" t="s">
        <v>16</v>
      </c>
      <c r="J15">
        <f t="shared" si="2"/>
        <v>2.5912030153321965</v>
      </c>
      <c r="K15">
        <f t="shared" si="2"/>
        <v>12.109652189013897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0.50761930617343531</v>
      </c>
      <c r="S15">
        <f t="shared" si="2"/>
        <v>2.0634824310697031</v>
      </c>
      <c r="U15" t="s">
        <v>16</v>
      </c>
      <c r="V15">
        <f t="shared" si="2"/>
        <v>2.629049240219739</v>
      </c>
      <c r="W15">
        <f t="shared" si="2"/>
        <v>1.8349401863548562</v>
      </c>
      <c r="Y15" t="s">
        <v>16</v>
      </c>
      <c r="Z15">
        <f t="shared" si="2"/>
        <v>2.6301927331154524</v>
      </c>
      <c r="AA15">
        <f t="shared" si="2"/>
        <v>2.5982146761446252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3.6687666724173043</v>
      </c>
      <c r="C16">
        <f>C13+C15</f>
        <v>8.5971608056665154</v>
      </c>
      <c r="E16" t="s">
        <v>17</v>
      </c>
      <c r="F16">
        <f t="shared" ref="F16:AE16" si="3">F13+F15</f>
        <v>4.1669150111590989</v>
      </c>
      <c r="G16">
        <f t="shared" si="3"/>
        <v>10.037614205263338</v>
      </c>
      <c r="I16" t="s">
        <v>17</v>
      </c>
      <c r="J16">
        <f t="shared" si="3"/>
        <v>5.6413030153321966</v>
      </c>
      <c r="K16">
        <f t="shared" si="3"/>
        <v>22.501535522347229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3.2537193061734353</v>
      </c>
      <c r="S16">
        <f t="shared" si="3"/>
        <v>7.4759324310697028</v>
      </c>
      <c r="U16" t="s">
        <v>17</v>
      </c>
      <c r="V16">
        <f t="shared" si="3"/>
        <v>9.2498742402197394</v>
      </c>
      <c r="W16">
        <f t="shared" si="3"/>
        <v>6.3417151863548566</v>
      </c>
      <c r="Y16" t="s">
        <v>17</v>
      </c>
      <c r="Z16">
        <f t="shared" si="3"/>
        <v>7.8302927331154528</v>
      </c>
      <c r="AA16">
        <f t="shared" si="3"/>
        <v>7.0160646761446257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4.5244</v>
      </c>
      <c r="M27">
        <f t="shared" si="4"/>
        <v>6.3293166666666671</v>
      </c>
      <c r="P27">
        <f>L28-L27</f>
        <v>1.7216666666667102E-2</v>
      </c>
      <c r="Q27">
        <f>M28-M27</f>
        <v>-0.98653333333333393</v>
      </c>
      <c r="S27">
        <v>0.5</v>
      </c>
      <c r="T27">
        <f>P27/L27*100</f>
        <v>0.38052927828368627</v>
      </c>
      <c r="U27">
        <f>Q27/M27*100</f>
        <v>-15.586727371833199</v>
      </c>
      <c r="Y27">
        <f>L27</f>
        <v>4.5244</v>
      </c>
      <c r="Z27">
        <f>M27</f>
        <v>6.3293166666666671</v>
      </c>
      <c r="AB27">
        <f>T27</f>
        <v>0.38052927828368627</v>
      </c>
      <c r="AC27">
        <f>T28</f>
        <v>-14.844399257360088</v>
      </c>
      <c r="AD27">
        <f>T29</f>
        <v>-30.678985058792328</v>
      </c>
      <c r="AE27">
        <f>T30</f>
        <v>-18.375917248695959</v>
      </c>
      <c r="AF27">
        <f>T31</f>
        <v>-22.728612265346428</v>
      </c>
      <c r="AG27">
        <f>T32</f>
        <v>-15.896030412872431</v>
      </c>
      <c r="AH27">
        <f>U27</f>
        <v>-15.586727371833199</v>
      </c>
      <c r="AI27">
        <f>U28</f>
        <v>1.9512901603385227</v>
      </c>
      <c r="AJ27">
        <f>U29</f>
        <v>-28.266821852806657</v>
      </c>
      <c r="AK27">
        <f>U30</f>
        <v>9.8428213682888437</v>
      </c>
      <c r="AL27">
        <f>U31</f>
        <v>-13.794011465166076</v>
      </c>
      <c r="AM27">
        <f>U32</f>
        <v>1.4725128305056547</v>
      </c>
    </row>
    <row r="28" spans="11:39" x14ac:dyDescent="0.25">
      <c r="K28">
        <v>0.5</v>
      </c>
      <c r="L28">
        <f t="shared" si="4"/>
        <v>4.5416166666666671</v>
      </c>
      <c r="M28">
        <f t="shared" si="4"/>
        <v>5.3427833333333332</v>
      </c>
      <c r="P28">
        <f>L29-L27</f>
        <v>-0.67161999999999988</v>
      </c>
      <c r="Q28">
        <f>M29-M27</f>
        <v>0.12350333333333285</v>
      </c>
      <c r="S28">
        <v>1.5</v>
      </c>
      <c r="T28">
        <f>P28/L27*100</f>
        <v>-14.844399257360088</v>
      </c>
      <c r="U28">
        <f>Q28/M27*100</f>
        <v>1.9512901603385227</v>
      </c>
    </row>
    <row r="29" spans="11:39" x14ac:dyDescent="0.25">
      <c r="K29">
        <v>1.5</v>
      </c>
      <c r="L29">
        <f t="shared" si="4"/>
        <v>3.8527800000000001</v>
      </c>
      <c r="M29">
        <f t="shared" si="4"/>
        <v>6.45282</v>
      </c>
      <c r="P29">
        <f>L30-L27</f>
        <v>-1.3880400000000002</v>
      </c>
      <c r="Q29">
        <f>M30-M27</f>
        <v>-1.7890966666666674</v>
      </c>
      <c r="S29">
        <v>2.5</v>
      </c>
      <c r="T29">
        <f>P29/L27*100</f>
        <v>-30.678985058792328</v>
      </c>
      <c r="U29">
        <f>Q29/M27*100</f>
        <v>-28.266821852806657</v>
      </c>
    </row>
    <row r="30" spans="11:39" x14ac:dyDescent="0.25">
      <c r="K30">
        <v>2.5</v>
      </c>
      <c r="L30">
        <f t="shared" si="4"/>
        <v>3.1363599999999998</v>
      </c>
      <c r="M30">
        <f t="shared" si="4"/>
        <v>4.5402199999999997</v>
      </c>
      <c r="P30">
        <f>L31-L27</f>
        <v>-0.83139999999999992</v>
      </c>
      <c r="Q30">
        <f>M31-M27</f>
        <v>0.62298333333333389</v>
      </c>
      <c r="S30">
        <v>3.5</v>
      </c>
      <c r="T30">
        <f>P30/L27*100</f>
        <v>-18.375917248695959</v>
      </c>
      <c r="U30">
        <f>Q30/M27*100</f>
        <v>9.8428213682888437</v>
      </c>
    </row>
    <row r="31" spans="11:39" x14ac:dyDescent="0.25">
      <c r="K31">
        <v>3.5</v>
      </c>
      <c r="L31">
        <f t="shared" si="4"/>
        <v>3.6930000000000001</v>
      </c>
      <c r="M31">
        <f t="shared" si="4"/>
        <v>6.952300000000001</v>
      </c>
      <c r="P31">
        <f>L32-L27</f>
        <v>-1.0283333333333338</v>
      </c>
      <c r="Q31">
        <f>M32-M27</f>
        <v>-0.87306666666666732</v>
      </c>
      <c r="S31">
        <v>4.5</v>
      </c>
      <c r="T31">
        <f>P31/L27*100</f>
        <v>-22.728612265346428</v>
      </c>
      <c r="U31">
        <f>Q31/M27*100</f>
        <v>-13.794011465166076</v>
      </c>
    </row>
    <row r="32" spans="11:39" x14ac:dyDescent="0.25">
      <c r="K32">
        <v>4.5</v>
      </c>
      <c r="L32">
        <f t="shared" si="4"/>
        <v>3.4960666666666662</v>
      </c>
      <c r="M32">
        <f t="shared" si="4"/>
        <v>5.4562499999999998</v>
      </c>
      <c r="P32">
        <f>L33-L27</f>
        <v>-0.71920000000000028</v>
      </c>
      <c r="Q32">
        <f>M33-M27</f>
        <v>9.3199999999999505E-2</v>
      </c>
      <c r="S32">
        <v>5.5</v>
      </c>
      <c r="T32">
        <f>P32/L27*100</f>
        <v>-15.896030412872431</v>
      </c>
      <c r="U32">
        <f>Q32/M27*100</f>
        <v>1.4725128305056547</v>
      </c>
    </row>
    <row r="33" spans="1:13" x14ac:dyDescent="0.25">
      <c r="K33">
        <v>5.5</v>
      </c>
      <c r="L33">
        <f t="shared" si="4"/>
        <v>3.8051999999999997</v>
      </c>
      <c r="M33">
        <f t="shared" si="4"/>
        <v>6.4225166666666667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2.3963999999999999</v>
      </c>
      <c r="C42">
        <f>C5</f>
        <v>13.259600000000001</v>
      </c>
    </row>
    <row r="43" spans="1:13" x14ac:dyDescent="0.25">
      <c r="A43" s="1">
        <v>2</v>
      </c>
      <c r="B43">
        <f>F5</f>
        <v>4.7233000000000001</v>
      </c>
      <c r="C43">
        <f>G5</f>
        <v>4.6989999999999998</v>
      </c>
    </row>
    <row r="44" spans="1:13" x14ac:dyDescent="0.25">
      <c r="A44" s="1">
        <v>3</v>
      </c>
      <c r="B44">
        <f>J5</f>
        <v>4.3704000000000001</v>
      </c>
      <c r="C44">
        <f>K5</f>
        <v>4.1001000000000003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3.8565999999999998</v>
      </c>
      <c r="C46">
        <f>S5</f>
        <v>7.6474000000000002</v>
      </c>
    </row>
    <row r="47" spans="1:13" x14ac:dyDescent="0.25">
      <c r="A47" s="1">
        <v>6</v>
      </c>
      <c r="B47">
        <f>V5</f>
        <v>3.8426999999999998</v>
      </c>
      <c r="C47">
        <f>W5</f>
        <v>5.3893000000000004</v>
      </c>
    </row>
    <row r="48" spans="1:13" x14ac:dyDescent="0.25">
      <c r="A48" s="1">
        <v>7</v>
      </c>
      <c r="B48">
        <f>Z5</f>
        <v>7.9569999999999999</v>
      </c>
      <c r="C48">
        <f>AA5</f>
        <v>2.8805000000000001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3.3933</v>
      </c>
      <c r="C51">
        <f>AVERAGE(C42:C49)</f>
        <v>4.7469875000000004</v>
      </c>
    </row>
    <row r="52" spans="1:3" x14ac:dyDescent="0.25">
      <c r="A52" t="s">
        <v>15</v>
      </c>
      <c r="B52">
        <f>_xlfn.STDEV.P(B42:B49)</f>
        <v>2.4492439838652253</v>
      </c>
      <c r="C52">
        <f>_xlfn.STDEV.P(C42:C49)</f>
        <v>4.0351866758049439</v>
      </c>
    </row>
    <row r="53" spans="1:3" x14ac:dyDescent="0.25">
      <c r="A53" t="s">
        <v>29</v>
      </c>
      <c r="B53">
        <f>1.5*B52</f>
        <v>3.6738659757978382</v>
      </c>
      <c r="C53">
        <f>1.5*C52</f>
        <v>6.0527800137074159</v>
      </c>
    </row>
    <row r="54" spans="1:3" x14ac:dyDescent="0.25">
      <c r="A54" t="s">
        <v>16</v>
      </c>
      <c r="B54">
        <f>2*B52</f>
        <v>4.8984879677304507</v>
      </c>
      <c r="C54">
        <f>2*C52</f>
        <v>8.0703733516098879</v>
      </c>
    </row>
    <row r="55" spans="1:3" x14ac:dyDescent="0.25">
      <c r="A55" t="s">
        <v>30</v>
      </c>
      <c r="B55">
        <f>B51+B53</f>
        <v>7.0671659757978382</v>
      </c>
      <c r="C55">
        <f>C51+C53</f>
        <v>10.799767513707415</v>
      </c>
    </row>
    <row r="56" spans="1:3" x14ac:dyDescent="0.25">
      <c r="A56" t="s">
        <v>17</v>
      </c>
      <c r="B56">
        <f>B51+B54</f>
        <v>8.2917879677304498</v>
      </c>
      <c r="C56">
        <f>C51+C54</f>
        <v>12.817360851609887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2015-05-18T00:50:39Z</dcterms:created>
  <dcterms:modified xsi:type="dcterms:W3CDTF">2015-08-10T06:05:10Z</dcterms:modified>
</cp:coreProperties>
</file>