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<sst xmlns="http://schemas.openxmlformats.org/spreadsheetml/2006/main" count="86" uniqueCount="31">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</sst>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41.378300000000003</v>
      </c>
      <c r="C5">
        <v>69.672700000000006</v>
      </c>
      <c r="E5">
        <v>727</v>
      </c>
      <c r="F5">
        <v>2.1922000000000001</v>
      </c>
      <c r="G5">
        <v>17.337499999999999</v>
      </c>
      <c r="I5">
        <v>727</v>
      </c>
      <c r="J5">
        <v>2.6002999999999998</v>
      </c>
      <c r="K5">
        <v>37.693800000000003</v>
      </c>
      <c r="M5">
        <v>727</v>
      </c>
      <c r="N5">
        <v>2.4592999999999998</v>
      </c>
      <c r="O5">
        <v>28.609000000000002</v>
      </c>
      <c r="Q5">
        <v>727</v>
      </c>
      <c r="R5">
        <v>16.992000000000001</v>
      </c>
      <c r="S5">
        <v>36.299700000000001</v>
      </c>
      <c r="U5">
        <v>727</v>
      </c>
      <c r="V5">
        <v>3.4803999999999999</v>
      </c>
      <c r="W5">
        <v>10.6752</v>
      </c>
      <c r="Y5">
        <v>727</v>
      </c>
      <c r="Z5">
        <v>2.8407</v>
      </c>
      <c r="AA5">
        <v>9.5345999999999993</v>
      </c>
      <c r="AC5">
        <v>727</v>
      </c>
      <c r="AD5">
        <v>8.8236000000000008</v>
      </c>
      <c r="AE5">
        <v>22.728899999999999</v>
      </c>
    </row>
    <row r="6" spans="1:31" x14ac:dyDescent="0.25">
      <c r="A6">
        <v>0.5</v>
      </c>
      <c r="B6">
        <v>86.088899999999995</v>
      </c>
      <c r="C6">
        <v>209.77500000000001</v>
      </c>
      <c r="E6">
        <v>0.5</v>
      </c>
      <c r="F6">
        <v>2.5954999999999999</v>
      </c>
      <c r="G6">
        <v>14.360200000000001</v>
      </c>
      <c r="I6">
        <v>0.5</v>
      </c>
      <c r="J6">
        <v>2.3955000000000002</v>
      </c>
      <c r="K6">
        <v>34.837699999999998</v>
      </c>
      <c r="M6">
        <v>0.5</v>
      </c>
      <c r="N6">
        <v>2.7509999999999999</v>
      </c>
      <c r="O6">
        <v>31.162099999999999</v>
      </c>
      <c r="Q6">
        <v>0.5</v>
      </c>
      <c r="R6">
        <v>6.8293999999999997</v>
      </c>
      <c r="S6">
        <v>21.291499999999999</v>
      </c>
      <c r="U6">
        <v>0.5</v>
      </c>
      <c r="V6">
        <v>2.6608000000000001</v>
      </c>
      <c r="W6">
        <v>13.9518</v>
      </c>
      <c r="Y6">
        <v>0.5</v>
      </c>
      <c r="Z6">
        <v>2.6173999999999999</v>
      </c>
      <c r="AA6">
        <v>6.9726999999999997</v>
      </c>
      <c r="AC6">
        <v>0.5</v>
      </c>
      <c r="AD6">
        <v>9.6920000000000002</v>
      </c>
      <c r="AE6">
        <v>20.825099999999999</v>
      </c>
    </row>
    <row r="7" spans="1:31" x14ac:dyDescent="0.25">
      <c r="A7">
        <v>1.5</v>
      </c>
      <c r="B7">
        <v>114.88249999999999</v>
      </c>
      <c r="C7">
        <v>242.2465</v>
      </c>
      <c r="E7">
        <v>1.5</v>
      </c>
      <c r="F7">
        <v>2.9838</v>
      </c>
      <c r="G7">
        <v>24.734100000000002</v>
      </c>
      <c r="I7">
        <v>1.5</v>
      </c>
      <c r="J7">
        <v>2.4053</v>
      </c>
      <c r="K7">
        <v>39.1965</v>
      </c>
      <c r="M7">
        <v>1.5</v>
      </c>
      <c r="N7">
        <v>2.5516000000000001</v>
      </c>
      <c r="O7">
        <v>32.870399999999997</v>
      </c>
      <c r="Q7">
        <v>1.5</v>
      </c>
      <c r="R7">
        <v>4.5835999999999997</v>
      </c>
      <c r="S7">
        <v>41.543399999999998</v>
      </c>
      <c r="U7">
        <v>1.5</v>
      </c>
      <c r="V7">
        <v>2.5327999999999999</v>
      </c>
      <c r="W7">
        <v>22.5473</v>
      </c>
      <c r="Y7">
        <v>1.5</v>
      </c>
      <c r="Z7">
        <v>2.6711</v>
      </c>
      <c r="AA7">
        <v>6.7190000000000003</v>
      </c>
      <c r="AC7">
        <v>1.5</v>
      </c>
      <c r="AD7">
        <v>5.8806000000000003</v>
      </c>
      <c r="AE7">
        <v>25.436900000000001</v>
      </c>
    </row>
    <row r="8" spans="1:31" x14ac:dyDescent="0.25">
      <c r="A8">
        <v>2.5</v>
      </c>
      <c r="B8">
        <v>63.817700000000002</v>
      </c>
      <c r="C8">
        <v>216.4742</v>
      </c>
      <c r="E8">
        <v>2.5</v>
      </c>
      <c r="F8">
        <v>2.6059000000000001</v>
      </c>
      <c r="G8">
        <v>48.844900000000003</v>
      </c>
      <c r="I8">
        <v>2.5</v>
      </c>
      <c r="J8">
        <v>2.5777000000000001</v>
      </c>
      <c r="K8">
        <v>51.532600000000002</v>
      </c>
      <c r="M8">
        <v>2.5</v>
      </c>
      <c r="N8">
        <v>2.5103</v>
      </c>
      <c r="O8">
        <v>53.464799999999997</v>
      </c>
      <c r="Q8">
        <v>2.5</v>
      </c>
      <c r="R8">
        <v>4.1759000000000004</v>
      </c>
      <c r="S8">
        <v>49.593800000000002</v>
      </c>
      <c r="U8">
        <v>2.5</v>
      </c>
      <c r="V8">
        <v>2.3412000000000002</v>
      </c>
      <c r="W8">
        <v>39.235100000000003</v>
      </c>
      <c r="Y8">
        <v>2.5</v>
      </c>
      <c r="Z8">
        <v>2.4296000000000002</v>
      </c>
      <c r="AA8">
        <v>36.574300000000001</v>
      </c>
      <c r="AC8">
        <v>2.5</v>
      </c>
      <c r="AD8">
        <v>2.4651999999999998</v>
      </c>
      <c r="AE8">
        <v>12.319699999999999</v>
      </c>
    </row>
    <row r="9" spans="1:31" x14ac:dyDescent="0.25">
      <c r="A9">
        <v>3.5</v>
      </c>
      <c r="B9">
        <v>6.5624000000000002</v>
      </c>
      <c r="C9">
        <v>20.350899999999999</v>
      </c>
      <c r="E9">
        <v>3.5</v>
      </c>
      <c r="F9">
        <v>2.3675000000000002</v>
      </c>
      <c r="G9">
        <v>54.1815</v>
      </c>
      <c r="I9">
        <v>3.5</v>
      </c>
      <c r="J9">
        <v>2.7561</v>
      </c>
      <c r="K9">
        <v>56.232799999999997</v>
      </c>
      <c r="M9">
        <v>3.5</v>
      </c>
      <c r="N9">
        <v>2.4073000000000002</v>
      </c>
      <c r="O9">
        <v>55.155099999999997</v>
      </c>
      <c r="Q9">
        <v>3.5</v>
      </c>
      <c r="R9">
        <v>5.0385</v>
      </c>
      <c r="S9">
        <v>30.2973</v>
      </c>
      <c r="U9">
        <v>3.5</v>
      </c>
      <c r="V9">
        <v>2.5009999999999999</v>
      </c>
      <c r="W9">
        <v>43.508400000000002</v>
      </c>
      <c r="Y9">
        <v>3.5</v>
      </c>
      <c r="Z9">
        <v>4.0766</v>
      </c>
      <c r="AA9">
        <v>38.916499999999999</v>
      </c>
      <c r="AC9">
        <v>3.5</v>
      </c>
      <c r="AD9">
        <v>2.3184</v>
      </c>
      <c r="AE9">
        <v>15.5861</v>
      </c>
    </row>
    <row r="10" spans="1:31" x14ac:dyDescent="0.25">
      <c r="A10">
        <v>4.5</v>
      </c>
      <c r="B10">
        <v>15.3169</v>
      </c>
      <c r="C10">
        <v>76.631399999999999</v>
      </c>
      <c r="E10">
        <v>4.5</v>
      </c>
      <c r="F10">
        <v>2.2124999999999999</v>
      </c>
      <c r="G10">
        <v>57.006599999999999</v>
      </c>
      <c r="I10">
        <v>4.5</v>
      </c>
      <c r="J10">
        <v>2.5156999999999998</v>
      </c>
      <c r="K10">
        <v>48.6113</v>
      </c>
      <c r="M10">
        <v>4.5</v>
      </c>
      <c r="N10">
        <v>2.3228</v>
      </c>
      <c r="O10">
        <v>47.448099999999997</v>
      </c>
      <c r="Q10">
        <v>4.5</v>
      </c>
      <c r="R10">
        <v>2.1326999999999998</v>
      </c>
      <c r="S10">
        <v>42.999099999999999</v>
      </c>
      <c r="U10">
        <v>4.5</v>
      </c>
      <c r="V10">
        <v>2.7507000000000001</v>
      </c>
      <c r="W10">
        <v>47.059399999999997</v>
      </c>
      <c r="Y10">
        <v>4.5</v>
      </c>
      <c r="Z10">
        <v>3.9948000000000001</v>
      </c>
      <c r="AA10">
        <v>28.295000000000002</v>
      </c>
      <c r="AC10">
        <v>4.5</v>
      </c>
      <c r="AD10">
        <v>2.4117000000000002</v>
      </c>
      <c r="AE10">
        <v>19.755199999999999</v>
      </c>
    </row>
    <row r="11" spans="1:31" x14ac:dyDescent="0.25">
      <c r="A11">
        <v>5.5</v>
      </c>
      <c r="B11">
        <v>4.1253000000000002</v>
      </c>
      <c r="C11">
        <v>31.202000000000002</v>
      </c>
      <c r="E11">
        <v>5.5</v>
      </c>
      <c r="F11">
        <v>2.1244000000000001</v>
      </c>
      <c r="G11">
        <v>54.7087</v>
      </c>
      <c r="I11">
        <v>5.5</v>
      </c>
      <c r="J11">
        <v>2.6572</v>
      </c>
      <c r="K11">
        <v>51.740099999999998</v>
      </c>
      <c r="M11">
        <v>5.5</v>
      </c>
      <c r="N11">
        <v>2.3452000000000002</v>
      </c>
      <c r="O11">
        <v>40.581099999999999</v>
      </c>
      <c r="Q11">
        <v>5.5</v>
      </c>
      <c r="R11">
        <v>2.5017</v>
      </c>
      <c r="S11">
        <v>56.8217</v>
      </c>
      <c r="U11">
        <v>5.5</v>
      </c>
      <c r="V11">
        <v>2.9266000000000001</v>
      </c>
      <c r="W11">
        <v>40.387999999999998</v>
      </c>
      <c r="Y11">
        <v>5.5</v>
      </c>
      <c r="Z11">
        <v>2.8616999999999999</v>
      </c>
      <c r="AA11">
        <v>25.7333</v>
      </c>
      <c r="AC11">
        <v>5.5</v>
      </c>
      <c r="AD11">
        <v>2.5171000000000001</v>
      </c>
      <c r="AE11">
        <v>21.970500000000001</v>
      </c>
    </row>
    <row r="13" spans="1:31" x14ac:dyDescent="0.25">
      <c r="A13" t="s">
        <v>14</v>
      </c>
      <c r="B13">
        <f>AVERAGE(B6:B11)</f>
        <v>48.465616666666655</v>
      </c>
      <c r="C13">
        <f>AVERAGE(C6:C11)</f>
        <v>132.78</v>
      </c>
      <c r="E13" t="s">
        <v>14</v>
      </c>
      <c r="F13">
        <f t="shared" ref="D13:AE13" si="0">AVERAGE(F6:F11)</f>
        <v>2.4815999999999998</v>
      </c>
      <c r="G13">
        <f t="shared" si="0"/>
        <v>42.305999999999997</v>
      </c>
      <c r="I13" t="s">
        <v>14</v>
      </c>
      <c r="J13">
        <f t="shared" si="0"/>
        <v>2.55125</v>
      </c>
      <c r="K13">
        <f t="shared" si="0"/>
        <v>47.025166666666671</v>
      </c>
      <c r="M13" t="s">
        <v>14</v>
      </c>
      <c r="N13">
        <f t="shared" si="0"/>
        <v>2.4813666666666667</v>
      </c>
      <c r="O13">
        <f t="shared" si="0"/>
        <v>43.446933333333334</v>
      </c>
      <c r="Q13" t="s">
        <v>14</v>
      </c>
      <c r="R13">
        <f t="shared" si="0"/>
        <v>4.2103000000000002</v>
      </c>
      <c r="S13">
        <f t="shared" si="0"/>
        <v>40.424466666666667</v>
      </c>
      <c r="U13" t="s">
        <v>14</v>
      </c>
      <c r="V13">
        <f t="shared" si="0"/>
        <v>2.6188500000000001</v>
      </c>
      <c r="W13">
        <f t="shared" si="0"/>
        <v>34.448333333333338</v>
      </c>
      <c r="Y13" t="s">
        <v>14</v>
      </c>
      <c r="Z13">
        <f t="shared" si="0"/>
        <v>3.1085333333333334</v>
      </c>
      <c r="AA13">
        <f t="shared" si="0"/>
        <v>23.868466666666666</v>
      </c>
      <c r="AC13" t="s">
        <v>14</v>
      </c>
      <c r="AD13">
        <f t="shared" si="0"/>
        <v>4.2141666666666664</v>
      </c>
      <c r="AE13">
        <f t="shared" si="0"/>
        <v>19.315583333333333</v>
      </c>
    </row>
    <row r="14" spans="1:31" x14ac:dyDescent="0.25">
      <c r="A14" t="s">
        <v>15</v>
      </c>
      <c r="B14">
        <f>_xlfn.STDEV.P(B6:B11)</f>
        <v>42.589476338896084</v>
      </c>
      <c r="C14">
        <f>_xlfn.STDEV.P(C6:C11)</f>
        <v>92.219775223520628</v>
      </c>
      <c r="E14" t="s">
        <v>15</v>
      </c>
      <c r="F14">
        <f t="shared" ref="D14:AE14" si="1">_xlfn.STDEV.P(F6:F11)</f>
        <v>0.28683735228639201</v>
      </c>
      <c r="G14">
        <f t="shared" si="1"/>
        <v>16.550220181616933</v>
      </c>
      <c r="I14" t="s">
        <v>15</v>
      </c>
      <c r="J14">
        <f t="shared" si="1"/>
        <v>0.12955809186101291</v>
      </c>
      <c r="K14">
        <f t="shared" si="1"/>
        <v>7.524030919586175</v>
      </c>
      <c r="M14" t="s">
        <v>15</v>
      </c>
      <c r="N14">
        <f t="shared" si="1"/>
        <v>0.14585530120255782</v>
      </c>
      <c r="O14">
        <f t="shared" si="1"/>
        <v>9.349165221320856</v>
      </c>
      <c r="Q14" t="s">
        <v>15</v>
      </c>
      <c r="R14">
        <f t="shared" si="1"/>
        <v>1.57701574817755</v>
      </c>
      <c r="S14">
        <f t="shared" si="1"/>
        <v>11.757668430527472</v>
      </c>
      <c r="U14" t="s">
        <v>15</v>
      </c>
      <c r="V14">
        <f t="shared" si="1"/>
        <v>0.18807668427177962</v>
      </c>
      <c r="W14">
        <f t="shared" si="1"/>
        <v>11.979559388066898</v>
      </c>
      <c r="Y14" t="s">
        <v>15</v>
      </c>
      <c r="Z14">
        <f t="shared" si="1"/>
        <v>0.66796440939785329</v>
      </c>
      <c r="AA14">
        <f t="shared" si="1"/>
        <v>12.848634472278453</v>
      </c>
      <c r="AC14" t="s">
        <v>15</v>
      </c>
      <c r="AD14">
        <f t="shared" si="1"/>
        <v>2.7557635086406735</v>
      </c>
      <c r="AE14">
        <f t="shared" si="1"/>
        <v>4.2786764536153195</v>
      </c>
    </row>
    <row r="15" spans="1:31" x14ac:dyDescent="0.25">
      <c r="A15" t="s">
        <v>16</v>
      </c>
      <c r="B15">
        <f>B14*2</f>
        <v>85.178952677792168</v>
      </c>
      <c r="C15">
        <f>C14*2</f>
        <v>184.43955044704126</v>
      </c>
      <c r="E15" t="s">
        <v>16</v>
      </c>
      <c r="F15">
        <f t="shared" ref="D15:AE15" si="2">F14*2</f>
        <v>0.57367470457278402</v>
      </c>
      <c r="G15">
        <f t="shared" si="2"/>
        <v>33.100440363233865</v>
      </c>
      <c r="I15" t="s">
        <v>16</v>
      </c>
      <c r="J15">
        <f t="shared" si="2"/>
        <v>0.25911618372202583</v>
      </c>
      <c r="K15">
        <f t="shared" si="2"/>
        <v>15.04806183917235</v>
      </c>
      <c r="M15" t="s">
        <v>16</v>
      </c>
      <c r="N15">
        <f t="shared" si="2"/>
        <v>0.29171060240511565</v>
      </c>
      <c r="O15">
        <f t="shared" si="2"/>
        <v>18.698330442641712</v>
      </c>
      <c r="Q15" t="s">
        <v>16</v>
      </c>
      <c r="R15">
        <f t="shared" si="2"/>
        <v>3.1540314963550999</v>
      </c>
      <c r="S15">
        <f t="shared" si="2"/>
        <v>23.515336861054944</v>
      </c>
      <c r="U15" t="s">
        <v>16</v>
      </c>
      <c r="V15">
        <f t="shared" si="2"/>
        <v>0.37615336854355924</v>
      </c>
      <c r="W15">
        <f t="shared" si="2"/>
        <v>23.959118776133796</v>
      </c>
      <c r="Y15" t="s">
        <v>16</v>
      </c>
      <c r="Z15">
        <f t="shared" si="2"/>
        <v>1.3359288187957066</v>
      </c>
      <c r="AA15">
        <f t="shared" si="2"/>
        <v>25.697268944556907</v>
      </c>
      <c r="AC15" t="s">
        <v>16</v>
      </c>
      <c r="AD15">
        <f t="shared" si="2"/>
        <v>5.5115270172813471</v>
      </c>
      <c r="AE15">
        <f t="shared" si="2"/>
        <v>8.5573529072306389</v>
      </c>
    </row>
    <row r="16" spans="1:31" x14ac:dyDescent="0.25">
      <c r="A16" t="s">
        <v>17</v>
      </c>
      <c r="B16">
        <f>B13+B15</f>
        <v>133.64456934445883</v>
      </c>
      <c r="C16">
        <f>C13+C15</f>
        <v>317.21955044704123</v>
      </c>
      <c r="E16" t="s">
        <v>17</v>
      </c>
      <c r="F16">
        <f t="shared" ref="D16:AE16" si="3">F13+F15</f>
        <v>3.0552747045727839</v>
      </c>
      <c r="G16">
        <f t="shared" si="3"/>
        <v>75.406440363233855</v>
      </c>
      <c r="I16" t="s">
        <v>17</v>
      </c>
      <c r="J16">
        <f t="shared" si="3"/>
        <v>2.8103661837220257</v>
      </c>
      <c r="K16">
        <f t="shared" si="3"/>
        <v>62.073228505839019</v>
      </c>
      <c r="M16" t="s">
        <v>17</v>
      </c>
      <c r="N16">
        <f t="shared" si="3"/>
        <v>2.7730772690717824</v>
      </c>
      <c r="O16">
        <f t="shared" si="3"/>
        <v>62.145263775975046</v>
      </c>
      <c r="Q16" t="s">
        <v>17</v>
      </c>
      <c r="R16">
        <f t="shared" si="3"/>
        <v>7.3643314963551001</v>
      </c>
      <c r="S16">
        <f t="shared" si="3"/>
        <v>63.939803527721608</v>
      </c>
      <c r="U16" t="s">
        <v>17</v>
      </c>
      <c r="V16">
        <f t="shared" si="3"/>
        <v>2.9950033685435593</v>
      </c>
      <c r="W16">
        <f t="shared" si="3"/>
        <v>58.40745210946713</v>
      </c>
      <c r="Y16" t="s">
        <v>17</v>
      </c>
      <c r="Z16">
        <f t="shared" si="3"/>
        <v>4.4444621521290397</v>
      </c>
      <c r="AA16">
        <f t="shared" si="3"/>
        <v>49.565735611223573</v>
      </c>
      <c r="AC16" t="s">
        <v>17</v>
      </c>
      <c r="AD16">
        <f t="shared" si="3"/>
        <v>9.7256936839480126</v>
      </c>
      <c r="AE16">
        <f t="shared" si="3"/>
        <v>27.872936240563973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10.09585</v>
      </c>
      <c r="M27">
        <f>AVERAGE(C5,G5,K5,O5,S5,W5,AA5,AE5)</f>
        <v>29.068925000000004</v>
      </c>
      <c r="P27">
        <f>L28-L27</f>
        <v>4.3579625000000011</v>
      </c>
      <c r="Q27">
        <f>M28-M27</f>
        <v>15.078087499999992</v>
      </c>
      <c r="S27">
        <v>0.5</v>
      </c>
      <c r="T27">
        <f>P27/L27*100</f>
        <v>43.165880039818347</v>
      </c>
      <c r="U27">
        <f>Q27/M27*100</f>
        <v>51.870124196199171</v>
      </c>
      <c r="Y27">
        <f>L27</f>
        <v>10.09585</v>
      </c>
      <c r="Z27">
        <f>M27</f>
        <v>29.068925000000004</v>
      </c>
      <c r="AB27">
        <f>T27</f>
        <v>43.165880039818347</v>
      </c>
      <c r="AC27">
        <f>T28</f>
        <v>71.470579495535247</v>
      </c>
      <c r="AD27">
        <f>T29</f>
        <v>2.6702803627232981</v>
      </c>
      <c r="AE27">
        <f>T30</f>
        <v>-65.297869916847034</v>
      </c>
      <c r="AF27">
        <f>T31</f>
        <v>-58.327183941916729</v>
      </c>
      <c r="AG27">
        <f>T32</f>
        <v>-72.687787556273136</v>
      </c>
      <c r="AH27">
        <f>U27</f>
        <v>51.870124196199171</v>
      </c>
      <c r="AI27">
        <f>U28</f>
        <v>87.181887531100628</v>
      </c>
      <c r="AJ27">
        <f>U29</f>
        <v>118.46327306565341</v>
      </c>
      <c r="AK27">
        <f>U30</f>
        <v>35.122213841757102</v>
      </c>
      <c r="AL27">
        <f>U31</f>
        <v>58.161206511764696</v>
      </c>
      <c r="AM27">
        <f>U32</f>
        <v>38.956548960788865</v>
      </c>
    </row>
    <row r="28" spans="11:39" x14ac:dyDescent="0.25">
      <c r="K28">
        <v>0.5</v>
      </c>
      <c r="L28">
        <f>AVERAGE(B6,F6,J6,N6,R6,V6,Z6,AD6)</f>
        <v>14.453812500000002</v>
      </c>
      <c r="M28">
        <f>AVERAGE(C6,G6,K6,O6,S6,W6,AA6,AE6)</f>
        <v>44.147012499999995</v>
      </c>
      <c r="P28">
        <f>L29-L27</f>
        <v>7.2155624999999954</v>
      </c>
      <c r="Q28">
        <f>M29-M27</f>
        <v>25.342837499999998</v>
      </c>
      <c r="S28">
        <v>1.5</v>
      </c>
      <c r="T28">
        <f>P28/L27*100</f>
        <v>71.470579495535247</v>
      </c>
      <c r="U28">
        <f>Q28/M27*100</f>
        <v>87.181887531100628</v>
      </c>
    </row>
    <row r="29" spans="11:39" x14ac:dyDescent="0.25">
      <c r="K29">
        <v>1.5</v>
      </c>
      <c r="L29">
        <f>AVERAGE(B7,F7,J7,N7,R7,V7,Z7,AD7)</f>
        <v>17.311412499999996</v>
      </c>
      <c r="M29">
        <f>AVERAGE(C7,G7,K7,O7,S7,W7,AA7,AE7)</f>
        <v>54.411762500000002</v>
      </c>
      <c r="P29">
        <f>L30-L27</f>
        <v>0.26958750000000009</v>
      </c>
      <c r="Q29">
        <f>M30-M27</f>
        <v>34.435999999999993</v>
      </c>
      <c r="S29">
        <v>2.5</v>
      </c>
      <c r="T29">
        <f>P29/L27*100</f>
        <v>2.6702803627232981</v>
      </c>
      <c r="U29">
        <f>Q29/M27*100</f>
        <v>118.46327306565341</v>
      </c>
    </row>
    <row r="30" spans="11:39" x14ac:dyDescent="0.25">
      <c r="K30">
        <v>2.5</v>
      </c>
      <c r="L30">
        <f>AVERAGE(B8,F8,J8,N8,R8,V8,Z8,AD8)</f>
        <v>10.365437500000001</v>
      </c>
      <c r="M30">
        <f>AVERAGE(C8,G8,K8,O8,S8,W8,AA8,AE8)</f>
        <v>63.504925</v>
      </c>
      <c r="P30">
        <f>L31-L27</f>
        <v>-6.5923750000000005</v>
      </c>
      <c r="Q30">
        <f>M31-M27</f>
        <v>10.209649999999993</v>
      </c>
      <c r="S30">
        <v>3.5</v>
      </c>
      <c r="T30">
        <f>P30/L27*100</f>
        <v>-65.297869916847034</v>
      </c>
      <c r="U30">
        <f>Q30/M27*100</f>
        <v>35.122213841757102</v>
      </c>
    </row>
    <row r="31" spans="11:39" x14ac:dyDescent="0.25">
      <c r="K31">
        <v>3.5</v>
      </c>
      <c r="L31">
        <f>AVERAGE(B9,F9,J9,N9,R9,V9,Z9,AD9)</f>
        <v>3.5034749999999999</v>
      </c>
      <c r="M31">
        <f>AVERAGE(C9,G9,K9,O9,S9,W9,AA9,AE9)</f>
        <v>39.278574999999996</v>
      </c>
      <c r="P31">
        <f>L32-L27</f>
        <v>-5.8886250000000002</v>
      </c>
      <c r="Q31">
        <f>M32-M27</f>
        <v>16.906837499999998</v>
      </c>
      <c r="S31">
        <v>4.5</v>
      </c>
      <c r="T31">
        <f>P31/L27*100</f>
        <v>-58.327183941916729</v>
      </c>
      <c r="U31">
        <f>Q31/M27*100</f>
        <v>58.161206511764696</v>
      </c>
    </row>
    <row r="32" spans="11:39" x14ac:dyDescent="0.25">
      <c r="K32">
        <v>4.5</v>
      </c>
      <c r="L32">
        <f>AVERAGE(B10,F10,J10,N10,R10,V10,Z10,AD10)</f>
        <v>4.2072250000000002</v>
      </c>
      <c r="M32">
        <f>AVERAGE(C10,G10,K10,O10,S10,W10,AA10,AE10)</f>
        <v>45.975762500000002</v>
      </c>
      <c r="P32">
        <f>L33-L27</f>
        <v>-7.3384500000000008</v>
      </c>
      <c r="Q32">
        <f>M33-M27</f>
        <v>11.324249999999996</v>
      </c>
      <c r="S32">
        <v>5.5</v>
      </c>
      <c r="T32">
        <f>P32/L27*100</f>
        <v>-72.687787556273136</v>
      </c>
      <c r="U32">
        <f>Q32/M27*100</f>
        <v>38.956548960788865</v>
      </c>
    </row>
    <row r="33" spans="1:13" x14ac:dyDescent="0.25">
      <c r="K33">
        <v>5.5</v>
      </c>
      <c r="L33">
        <f>AVERAGE(B11,F11,J11,N11,R11,V11,Z11,AD11)</f>
        <v>2.7573999999999996</v>
      </c>
      <c r="M33">
        <f>AVERAGE(C11,G11,K11,O11,S11,W11,AA11,AE11)</f>
        <v>40.393174999999999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41.378300000000003</v>
      </c>
      <c r="C42">
        <f>C5</f>
        <v>69.672700000000006</v>
      </c>
    </row>
    <row r="43" spans="1:13" x14ac:dyDescent="0.25">
      <c r="A43" s="1">
        <v>2</v>
      </c>
      <c r="B43">
        <f>F5</f>
        <v>2.1922000000000001</v>
      </c>
      <c r="C43">
        <f>G5</f>
        <v>17.337499999999999</v>
      </c>
    </row>
    <row r="44" spans="1:13" x14ac:dyDescent="0.25">
      <c r="A44" s="1">
        <v>3</v>
      </c>
      <c r="B44">
        <f>J5</f>
        <v>2.6002999999999998</v>
      </c>
      <c r="C44">
        <f>K5</f>
        <v>37.693800000000003</v>
      </c>
    </row>
    <row r="45" spans="1:13" x14ac:dyDescent="0.25">
      <c r="A45" s="1">
        <v>4</v>
      </c>
      <c r="B45">
        <f>N5</f>
        <v>2.4592999999999998</v>
      </c>
      <c r="C45">
        <f>O5</f>
        <v>28.609000000000002</v>
      </c>
    </row>
    <row r="46" spans="1:13" x14ac:dyDescent="0.25">
      <c r="A46" s="1">
        <v>5</v>
      </c>
      <c r="B46">
        <f>R5</f>
        <v>16.992000000000001</v>
      </c>
      <c r="C46">
        <f>S5</f>
        <v>36.299700000000001</v>
      </c>
    </row>
    <row r="47" spans="1:13" x14ac:dyDescent="0.25">
      <c r="A47" s="1">
        <v>6</v>
      </c>
      <c r="B47">
        <f>V5</f>
        <v>3.4803999999999999</v>
      </c>
      <c r="C47">
        <f>W5</f>
        <v>10.6752</v>
      </c>
    </row>
    <row r="48" spans="1:13" x14ac:dyDescent="0.25">
      <c r="A48" s="1">
        <v>7</v>
      </c>
      <c r="B48">
        <f>Z5</f>
        <v>2.8407</v>
      </c>
      <c r="C48">
        <f>AA5</f>
        <v>9.5345999999999993</v>
      </c>
    </row>
    <row r="49" spans="1:3" x14ac:dyDescent="0.25">
      <c r="A49" s="1">
        <v>8</v>
      </c>
      <c r="B49">
        <f>AD5</f>
        <v>8.8236000000000008</v>
      </c>
      <c r="C49">
        <f>AE5</f>
        <v>22.728899999999999</v>
      </c>
    </row>
    <row r="51" spans="1:3" x14ac:dyDescent="0.25">
      <c r="A51" t="s">
        <v>28</v>
      </c>
      <c r="B51">
        <f>AVERAGE(B42:B49)</f>
        <v>10.09585</v>
      </c>
      <c r="C51">
        <f>AVERAGE(C42:C49)</f>
        <v>29.068925000000004</v>
      </c>
    </row>
    <row r="52" spans="1:3" x14ac:dyDescent="0.25">
      <c r="A52" t="s">
        <v>15</v>
      </c>
      <c r="B52">
        <f>_xlfn.STDEV.P(B42:B49)</f>
        <v>12.753119285786518</v>
      </c>
      <c r="C52">
        <f>_xlfn.STDEV.P(C42:C49)</f>
        <v>18.280084358513637</v>
      </c>
    </row>
    <row r="53" spans="1:3" x14ac:dyDescent="0.25">
      <c r="A53" t="s">
        <v>29</v>
      </c>
      <c r="B53">
        <f>1.5*B52</f>
        <v>19.129678928679777</v>
      </c>
      <c r="C53">
        <f>1.5*C52</f>
        <v>27.420126537770457</v>
      </c>
    </row>
    <row r="54" spans="1:3" x14ac:dyDescent="0.25">
      <c r="A54" t="s">
        <v>16</v>
      </c>
      <c r="B54">
        <f>2*B52</f>
        <v>25.506238571573036</v>
      </c>
      <c r="C54">
        <f>2*C52</f>
        <v>36.560168717027274</v>
      </c>
    </row>
    <row r="55" spans="1:3" x14ac:dyDescent="0.25">
      <c r="A55" t="s">
        <v>30</v>
      </c>
      <c r="B55">
        <f>B51+B53</f>
        <v>29.225528928679779</v>
      </c>
      <c r="C55">
        <f>C51+C53</f>
        <v>56.489051537770465</v>
      </c>
    </row>
    <row r="56" spans="1:3" x14ac:dyDescent="0.25">
      <c r="A56" t="s">
        <v>17</v>
      </c>
      <c r="B56">
        <f>B51+B54</f>
        <v>35.602088571573034</v>
      </c>
      <c r="C56">
        <f>C51+C54</f>
        <v>65.629093717027274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2015-05-18T00:51:20Z</dcterms:created>
  <dcterms:modified xsi:type="dcterms:W3CDTF">2015-05-27T00:10:33Z</dcterms:modified>
</cp:coreProperties>
</file>