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<sst xmlns="http://schemas.openxmlformats.org/spreadsheetml/2006/main" count="86" uniqueCount="31">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</sst>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12.402699999999999</v>
      </c>
      <c r="C5">
        <v>3.6160999999999999</v>
      </c>
      <c r="E5">
        <v>727</v>
      </c>
      <c r="F5">
        <v>12.468299999999999</v>
      </c>
      <c r="G5">
        <v>4.7664999999999997</v>
      </c>
      <c r="I5">
        <v>727</v>
      </c>
      <c r="J5">
        <v>11.901</v>
      </c>
      <c r="K5">
        <v>3.7199</v>
      </c>
      <c r="M5">
        <v>727</v>
      </c>
      <c r="N5">
        <v>8.8335000000000008</v>
      </c>
      <c r="O5">
        <v>3.778</v>
      </c>
      <c r="Q5">
        <v>727</v>
      </c>
      <c r="R5">
        <v>12.256399999999999</v>
      </c>
      <c r="S5">
        <v>8.5024999999999995</v>
      </c>
      <c r="U5">
        <v>727</v>
      </c>
      <c r="V5">
        <v>40.427</v>
      </c>
      <c r="W5">
        <v>16.5641</v>
      </c>
      <c r="Y5">
        <v>727</v>
      </c>
      <c r="Z5">
        <v>10.1744</v>
      </c>
      <c r="AA5">
        <v>4.7489999999999997</v>
      </c>
      <c r="AC5">
        <v>727</v>
      </c>
      <c r="AD5">
        <v>9.7019000000000002</v>
      </c>
      <c r="AE5">
        <v>4.1125999999999996</v>
      </c>
    </row>
    <row r="6" spans="1:31" x14ac:dyDescent="0.25">
      <c r="A6">
        <v>0.5</v>
      </c>
      <c r="B6">
        <v>8.7905999999999995</v>
      </c>
      <c r="C6">
        <v>3.5579000000000001</v>
      </c>
      <c r="E6">
        <v>0.5</v>
      </c>
      <c r="F6">
        <v>9.9406999999999996</v>
      </c>
      <c r="G6">
        <v>3.5539999999999998</v>
      </c>
      <c r="I6">
        <v>0.5</v>
      </c>
      <c r="J6">
        <v>9.5587</v>
      </c>
      <c r="K6">
        <v>3.6568000000000001</v>
      </c>
      <c r="M6">
        <v>0.5</v>
      </c>
      <c r="N6">
        <v>10.606400000000001</v>
      </c>
      <c r="O6">
        <v>3.2793999999999999</v>
      </c>
      <c r="Q6">
        <v>0.5</v>
      </c>
      <c r="R6">
        <v>11.671200000000001</v>
      </c>
      <c r="S6">
        <v>4.9413999999999998</v>
      </c>
      <c r="U6">
        <v>0.5</v>
      </c>
      <c r="V6">
        <v>41.769500000000001</v>
      </c>
      <c r="W6">
        <v>25.4102</v>
      </c>
      <c r="Y6">
        <v>0.5</v>
      </c>
      <c r="Z6">
        <v>13.4847</v>
      </c>
      <c r="AA6">
        <v>4.1067999999999998</v>
      </c>
      <c r="AC6">
        <v>0.5</v>
      </c>
      <c r="AD6">
        <v>16.826499999999999</v>
      </c>
      <c r="AE6">
        <v>6.7119999999999997</v>
      </c>
    </row>
    <row r="7" spans="1:31" x14ac:dyDescent="0.25">
      <c r="A7">
        <v>1.5</v>
      </c>
      <c r="B7">
        <v>7.8897000000000004</v>
      </c>
      <c r="C7">
        <v>8.7370000000000001</v>
      </c>
      <c r="E7">
        <v>1.5</v>
      </c>
      <c r="F7">
        <v>11.457800000000001</v>
      </c>
      <c r="G7">
        <v>4.0179</v>
      </c>
      <c r="I7">
        <v>1.5</v>
      </c>
      <c r="J7">
        <v>13.6478</v>
      </c>
      <c r="K7">
        <v>7.6717000000000004</v>
      </c>
      <c r="M7">
        <v>1.5</v>
      </c>
      <c r="N7">
        <v>9.4598999999999993</v>
      </c>
      <c r="O7">
        <v>3.4842</v>
      </c>
      <c r="Q7">
        <v>1.5</v>
      </c>
      <c r="R7">
        <v>14.4948</v>
      </c>
      <c r="S7">
        <v>5.0305</v>
      </c>
      <c r="U7">
        <v>1.5</v>
      </c>
      <c r="V7">
        <v>25.3901</v>
      </c>
      <c r="W7">
        <v>14.4788</v>
      </c>
      <c r="Y7">
        <v>1.5</v>
      </c>
      <c r="Z7">
        <v>9.5434999999999999</v>
      </c>
      <c r="AA7">
        <v>4.1769999999999996</v>
      </c>
      <c r="AC7">
        <v>1.5</v>
      </c>
      <c r="AD7">
        <v>12.3063</v>
      </c>
      <c r="AE7">
        <v>4.7282000000000002</v>
      </c>
    </row>
    <row r="8" spans="1:31" x14ac:dyDescent="0.25">
      <c r="A8">
        <v>2.5</v>
      </c>
      <c r="B8">
        <v>11.3559</v>
      </c>
      <c r="C8">
        <v>3.4641000000000002</v>
      </c>
      <c r="E8">
        <v>2.5</v>
      </c>
      <c r="F8">
        <v>10.835100000000001</v>
      </c>
      <c r="G8">
        <v>4.3917000000000002</v>
      </c>
      <c r="I8">
        <v>2.5</v>
      </c>
      <c r="J8">
        <v>11.6777</v>
      </c>
      <c r="K8">
        <v>10.3613</v>
      </c>
      <c r="M8">
        <v>2.5</v>
      </c>
      <c r="N8">
        <v>14.678900000000001</v>
      </c>
      <c r="O8">
        <v>3.6040000000000001</v>
      </c>
      <c r="Q8">
        <v>2.5</v>
      </c>
      <c r="R8">
        <v>28.7363</v>
      </c>
      <c r="S8">
        <v>4.0019999999999998</v>
      </c>
      <c r="U8">
        <v>2.5</v>
      </c>
      <c r="V8">
        <v>16.063600000000001</v>
      </c>
      <c r="W8">
        <v>5.7287999999999997</v>
      </c>
      <c r="Y8">
        <v>2.5</v>
      </c>
      <c r="Z8">
        <v>13.803699999999999</v>
      </c>
      <c r="AA8">
        <v>10.278</v>
      </c>
      <c r="AC8">
        <v>2.5</v>
      </c>
      <c r="AD8">
        <v>10.7065</v>
      </c>
      <c r="AE8">
        <v>3.5089000000000001</v>
      </c>
    </row>
    <row r="9" spans="1:31" x14ac:dyDescent="0.25">
      <c r="A9">
        <v>3.5</v>
      </c>
      <c r="B9">
        <v>34.279400000000003</v>
      </c>
      <c r="C9">
        <v>3.5893999999999999</v>
      </c>
      <c r="E9">
        <v>3.5</v>
      </c>
      <c r="F9">
        <v>11.074999999999999</v>
      </c>
      <c r="G9">
        <v>7.1905000000000001</v>
      </c>
      <c r="I9">
        <v>3.5</v>
      </c>
      <c r="J9">
        <v>11.609</v>
      </c>
      <c r="K9">
        <v>5.6281999999999996</v>
      </c>
      <c r="M9">
        <v>3.5</v>
      </c>
      <c r="N9">
        <v>10.5321</v>
      </c>
      <c r="O9">
        <v>3.5459999999999998</v>
      </c>
      <c r="Q9">
        <v>3.5</v>
      </c>
      <c r="R9">
        <v>47.057000000000002</v>
      </c>
      <c r="S9">
        <v>3.8466</v>
      </c>
      <c r="U9">
        <v>3.5</v>
      </c>
      <c r="V9">
        <v>23.104900000000001</v>
      </c>
      <c r="W9">
        <v>12.942500000000001</v>
      </c>
      <c r="Y9">
        <v>3.5</v>
      </c>
      <c r="Z9">
        <v>17.113600000000002</v>
      </c>
      <c r="AA9">
        <v>14.2075</v>
      </c>
      <c r="AC9">
        <v>3.5</v>
      </c>
      <c r="AD9">
        <v>21.839200000000002</v>
      </c>
      <c r="AE9">
        <v>6.5335000000000001</v>
      </c>
    </row>
    <row r="10" spans="1:31" x14ac:dyDescent="0.25">
      <c r="A10">
        <v>4.5</v>
      </c>
      <c r="B10">
        <v>57.583500000000001</v>
      </c>
      <c r="C10">
        <v>4.1165000000000003</v>
      </c>
      <c r="E10">
        <v>4.5</v>
      </c>
      <c r="F10">
        <v>14.856</v>
      </c>
      <c r="G10">
        <v>5.2401</v>
      </c>
      <c r="I10">
        <v>4.5</v>
      </c>
      <c r="J10">
        <v>9.8292000000000002</v>
      </c>
      <c r="K10">
        <v>4.0904999999999996</v>
      </c>
      <c r="M10">
        <v>4.5</v>
      </c>
      <c r="N10">
        <v>9.7401999999999997</v>
      </c>
      <c r="O10">
        <v>3.7440000000000002</v>
      </c>
      <c r="Q10">
        <v>4.5</v>
      </c>
      <c r="R10">
        <v>39.849899999999998</v>
      </c>
      <c r="S10">
        <v>3.6707999999999998</v>
      </c>
      <c r="U10">
        <v>4.5</v>
      </c>
      <c r="V10">
        <v>47.8979</v>
      </c>
      <c r="W10">
        <v>19.188500000000001</v>
      </c>
      <c r="Y10">
        <v>4.5</v>
      </c>
      <c r="Z10">
        <v>10.466200000000001</v>
      </c>
      <c r="AA10">
        <v>5.2687999999999997</v>
      </c>
      <c r="AC10">
        <v>4.5</v>
      </c>
      <c r="AD10">
        <v>36.955399999999997</v>
      </c>
      <c r="AE10">
        <v>9.5975999999999999</v>
      </c>
    </row>
    <row r="11" spans="1:31" x14ac:dyDescent="0.25">
      <c r="A11">
        <v>5.5</v>
      </c>
      <c r="B11">
        <v>23.808299999999999</v>
      </c>
      <c r="C11">
        <v>4.5023</v>
      </c>
      <c r="E11">
        <v>5.5</v>
      </c>
      <c r="F11">
        <v>9.8917000000000002</v>
      </c>
      <c r="G11">
        <v>3.8365999999999998</v>
      </c>
      <c r="I11">
        <v>5.5</v>
      </c>
      <c r="J11">
        <v>11.659800000000001</v>
      </c>
      <c r="K11">
        <v>8.9472000000000005</v>
      </c>
      <c r="M11">
        <v>5.5</v>
      </c>
      <c r="N11">
        <v>10.701599999999999</v>
      </c>
      <c r="O11">
        <v>4.1230000000000002</v>
      </c>
      <c r="Q11">
        <v>5.5</v>
      </c>
      <c r="R11">
        <v>11.399699999999999</v>
      </c>
      <c r="S11">
        <v>3.5788000000000002</v>
      </c>
      <c r="U11">
        <v>5.5</v>
      </c>
      <c r="V11">
        <v>21.317699999999999</v>
      </c>
      <c r="W11">
        <v>20.320900000000002</v>
      </c>
      <c r="Y11">
        <v>5.5</v>
      </c>
      <c r="Z11">
        <v>9.3724000000000007</v>
      </c>
      <c r="AA11">
        <v>8.4766999999999992</v>
      </c>
      <c r="AC11">
        <v>5.5</v>
      </c>
      <c r="AD11">
        <v>11.3216</v>
      </c>
      <c r="AE11">
        <v>4.3705999999999996</v>
      </c>
    </row>
    <row r="13" spans="1:31" x14ac:dyDescent="0.25">
      <c r="A13" t="s">
        <v>14</v>
      </c>
      <c r="B13">
        <f>AVERAGE(B6:B11)</f>
        <v>23.951233333333334</v>
      </c>
      <c r="C13">
        <f>AVERAGE(C6:C11)</f>
        <v>4.6612</v>
      </c>
      <c r="E13" t="s">
        <v>14</v>
      </c>
      <c r="F13">
        <f t="shared" ref="D13:AE13" si="0">AVERAGE(F6:F11)</f>
        <v>11.342716666666666</v>
      </c>
      <c r="G13">
        <f t="shared" si="0"/>
        <v>4.7051333333333334</v>
      </c>
      <c r="I13" t="s">
        <v>14</v>
      </c>
      <c r="J13">
        <f t="shared" si="0"/>
        <v>11.330366666666668</v>
      </c>
      <c r="K13">
        <f t="shared" si="0"/>
        <v>6.7259500000000001</v>
      </c>
      <c r="M13" t="s">
        <v>14</v>
      </c>
      <c r="N13">
        <f t="shared" si="0"/>
        <v>10.953183333333333</v>
      </c>
      <c r="O13">
        <f t="shared" si="0"/>
        <v>3.6301000000000001</v>
      </c>
      <c r="Q13" t="s">
        <v>14</v>
      </c>
      <c r="R13">
        <f t="shared" si="0"/>
        <v>25.534816666666668</v>
      </c>
      <c r="S13">
        <f t="shared" si="0"/>
        <v>4.17835</v>
      </c>
      <c r="U13" t="s">
        <v>14</v>
      </c>
      <c r="V13">
        <f t="shared" si="0"/>
        <v>29.257283333333334</v>
      </c>
      <c r="W13">
        <f t="shared" si="0"/>
        <v>16.344950000000001</v>
      </c>
      <c r="Y13" t="s">
        <v>14</v>
      </c>
      <c r="Z13">
        <f t="shared" si="0"/>
        <v>12.29735</v>
      </c>
      <c r="AA13">
        <f t="shared" si="0"/>
        <v>7.7524666666666668</v>
      </c>
      <c r="AC13" t="s">
        <v>14</v>
      </c>
      <c r="AD13">
        <f t="shared" si="0"/>
        <v>18.325916666666668</v>
      </c>
      <c r="AE13">
        <f t="shared" si="0"/>
        <v>5.9084666666666665</v>
      </c>
    </row>
    <row r="14" spans="1:31" x14ac:dyDescent="0.25">
      <c r="A14" t="s">
        <v>15</v>
      </c>
      <c r="B14">
        <f>_xlfn.STDEV.P(B6:B11)</f>
        <v>17.721366085572772</v>
      </c>
      <c r="C14">
        <f>_xlfn.STDEV.P(C6:C11)</f>
        <v>1.8589050307461485</v>
      </c>
      <c r="E14" t="s">
        <v>15</v>
      </c>
      <c r="F14">
        <f t="shared" ref="D14:AE14" si="1">_xlfn.STDEV.P(F6:F11)</f>
        <v>1.6711697972943744</v>
      </c>
      <c r="G14">
        <f t="shared" si="1"/>
        <v>1.2324247788630187</v>
      </c>
      <c r="I14" t="s">
        <v>15</v>
      </c>
      <c r="J14">
        <f t="shared" si="1"/>
        <v>1.3582835181049417</v>
      </c>
      <c r="K14">
        <f t="shared" si="1"/>
        <v>2.4703069220577967</v>
      </c>
      <c r="M14" t="s">
        <v>15</v>
      </c>
      <c r="N14">
        <f t="shared" si="1"/>
        <v>1.729308743801667</v>
      </c>
      <c r="O14">
        <f t="shared" si="1"/>
        <v>0.26075369604283666</v>
      </c>
      <c r="Q14" t="s">
        <v>15</v>
      </c>
      <c r="R14">
        <f t="shared" si="1"/>
        <v>14.096446597566905</v>
      </c>
      <c r="S14">
        <f t="shared" si="1"/>
        <v>0.58688862018273791</v>
      </c>
      <c r="U14" t="s">
        <v>15</v>
      </c>
      <c r="V14">
        <f t="shared" si="1"/>
        <v>11.503226696948506</v>
      </c>
      <c r="W14">
        <f t="shared" si="1"/>
        <v>6.2427896437276562</v>
      </c>
      <c r="Y14" t="s">
        <v>15</v>
      </c>
      <c r="Z14">
        <f t="shared" si="1"/>
        <v>2.7799066847348208</v>
      </c>
      <c r="AA14">
        <f t="shared" si="1"/>
        <v>3.6700076138280062</v>
      </c>
      <c r="AC14" t="s">
        <v>15</v>
      </c>
      <c r="AD14">
        <f t="shared" si="1"/>
        <v>9.1742466221876882</v>
      </c>
      <c r="AE14">
        <f t="shared" si="1"/>
        <v>2.0067395078141619</v>
      </c>
    </row>
    <row r="15" spans="1:31" x14ac:dyDescent="0.25">
      <c r="A15" t="s">
        <v>16</v>
      </c>
      <c r="B15">
        <f>B14*2</f>
        <v>35.442732171145543</v>
      </c>
      <c r="C15">
        <f>C14*2</f>
        <v>3.7178100614922971</v>
      </c>
      <c r="E15" t="s">
        <v>16</v>
      </c>
      <c r="F15">
        <f t="shared" ref="D15:AE15" si="2">F14*2</f>
        <v>3.3423395945887489</v>
      </c>
      <c r="G15">
        <f t="shared" si="2"/>
        <v>2.4648495577260374</v>
      </c>
      <c r="I15" t="s">
        <v>16</v>
      </c>
      <c r="J15">
        <f t="shared" si="2"/>
        <v>2.7165670362098835</v>
      </c>
      <c r="K15">
        <f t="shared" si="2"/>
        <v>4.9406138441155933</v>
      </c>
      <c r="M15" t="s">
        <v>16</v>
      </c>
      <c r="N15">
        <f t="shared" si="2"/>
        <v>3.458617487603334</v>
      </c>
      <c r="O15">
        <f t="shared" si="2"/>
        <v>0.52150739208567332</v>
      </c>
      <c r="Q15" t="s">
        <v>16</v>
      </c>
      <c r="R15">
        <f t="shared" si="2"/>
        <v>28.192893195133809</v>
      </c>
      <c r="S15">
        <f t="shared" si="2"/>
        <v>1.1737772403654758</v>
      </c>
      <c r="U15" t="s">
        <v>16</v>
      </c>
      <c r="V15">
        <f t="shared" si="2"/>
        <v>23.006453393897011</v>
      </c>
      <c r="W15">
        <f t="shared" si="2"/>
        <v>12.485579287455312</v>
      </c>
      <c r="Y15" t="s">
        <v>16</v>
      </c>
      <c r="Z15">
        <f t="shared" si="2"/>
        <v>5.5598133694696417</v>
      </c>
      <c r="AA15">
        <f t="shared" si="2"/>
        <v>7.3400152276560124</v>
      </c>
      <c r="AC15" t="s">
        <v>16</v>
      </c>
      <c r="AD15">
        <f t="shared" si="2"/>
        <v>18.348493244375376</v>
      </c>
      <c r="AE15">
        <f t="shared" si="2"/>
        <v>4.0134790156283238</v>
      </c>
    </row>
    <row r="16" spans="1:31" x14ac:dyDescent="0.25">
      <c r="A16" t="s">
        <v>17</v>
      </c>
      <c r="B16">
        <f>B13+B15</f>
        <v>59.393965504478878</v>
      </c>
      <c r="C16">
        <f>C13+C15</f>
        <v>8.3790100614922967</v>
      </c>
      <c r="E16" t="s">
        <v>17</v>
      </c>
      <c r="F16">
        <f t="shared" ref="D16:AE16" si="3">F13+F15</f>
        <v>14.685056261255415</v>
      </c>
      <c r="G16">
        <f t="shared" si="3"/>
        <v>7.1699828910593713</v>
      </c>
      <c r="I16" t="s">
        <v>17</v>
      </c>
      <c r="J16">
        <f t="shared" si="3"/>
        <v>14.046933702876551</v>
      </c>
      <c r="K16">
        <f t="shared" si="3"/>
        <v>11.666563844115593</v>
      </c>
      <c r="M16" t="s">
        <v>17</v>
      </c>
      <c r="N16">
        <f t="shared" si="3"/>
        <v>14.411800820936667</v>
      </c>
      <c r="O16">
        <f t="shared" si="3"/>
        <v>4.1516073920856735</v>
      </c>
      <c r="Q16" t="s">
        <v>17</v>
      </c>
      <c r="R16">
        <f t="shared" si="3"/>
        <v>53.727709861800477</v>
      </c>
      <c r="S16">
        <f t="shared" si="3"/>
        <v>5.3521272403654763</v>
      </c>
      <c r="U16" t="s">
        <v>17</v>
      </c>
      <c r="V16">
        <f t="shared" si="3"/>
        <v>52.263736727230345</v>
      </c>
      <c r="W16">
        <f t="shared" si="3"/>
        <v>28.830529287455313</v>
      </c>
      <c r="Y16" t="s">
        <v>17</v>
      </c>
      <c r="Z16">
        <f t="shared" si="3"/>
        <v>17.857163369469642</v>
      </c>
      <c r="AA16">
        <f t="shared" si="3"/>
        <v>15.092481894322679</v>
      </c>
      <c r="AC16" t="s">
        <v>17</v>
      </c>
      <c r="AD16">
        <f t="shared" si="3"/>
        <v>36.674409911042048</v>
      </c>
      <c r="AE16">
        <f t="shared" si="3"/>
        <v>9.9219456822949894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14.77065</v>
      </c>
      <c r="M27">
        <f>AVERAGE(C5,G5,K5,O5,S5,W5,AA5,AE5)</f>
        <v>6.2260875000000002</v>
      </c>
      <c r="P27">
        <f>L28-L27</f>
        <v>0.56038749999999915</v>
      </c>
      <c r="Q27">
        <f>M28-M27</f>
        <v>0.67622499999999874</v>
      </c>
      <c r="S27">
        <v>0.5</v>
      </c>
      <c r="T27">
        <f>P27/L27*100</f>
        <v>3.7939257920267497</v>
      </c>
      <c r="U27">
        <f>Q27/M27*100</f>
        <v>10.8611547781813</v>
      </c>
      <c r="Y27">
        <f>L27</f>
        <v>14.77065</v>
      </c>
      <c r="Z27">
        <f>M27</f>
        <v>6.2260875000000002</v>
      </c>
      <c r="AB27">
        <f>T27</f>
        <v>3.7939257920267497</v>
      </c>
      <c r="AC27">
        <f>T28</f>
        <v>-11.826916892621519</v>
      </c>
      <c r="AD27">
        <f>T29</f>
        <v>-0.26022889987915609</v>
      </c>
      <c r="AE27">
        <f>T30</f>
        <v>49.460416433941631</v>
      </c>
      <c r="AF27">
        <f>T31</f>
        <v>92.254826294035794</v>
      </c>
      <c r="AG27">
        <f>T32</f>
        <v>-7.3561420790554184</v>
      </c>
      <c r="AH27">
        <f>U27</f>
        <v>10.8611547781813</v>
      </c>
      <c r="AI27">
        <f>U28</f>
        <v>5.0525309835430434</v>
      </c>
      <c r="AJ27">
        <f>U29</f>
        <v>-8.9741350406655922</v>
      </c>
      <c r="AK27">
        <f>U30</f>
        <v>15.409958501225688</v>
      </c>
      <c r="AL27">
        <f>U31</f>
        <v>10.255437303121729</v>
      </c>
      <c r="AM27">
        <f>U32</f>
        <v>16.758919626490972</v>
      </c>
    </row>
    <row r="28" spans="11:39" x14ac:dyDescent="0.25">
      <c r="K28">
        <v>0.5</v>
      </c>
      <c r="L28">
        <f>AVERAGE(B6,F6,J6,N6,R6,V6,Z6,AD6)</f>
        <v>15.331037499999999</v>
      </c>
      <c r="M28">
        <f>AVERAGE(C6,G6,K6,O6,S6,W6,AA6,AE6)</f>
        <v>6.902312499999999</v>
      </c>
      <c r="P28">
        <f>L29-L27</f>
        <v>-1.7469125000000005</v>
      </c>
      <c r="Q28">
        <f>M29-M27</f>
        <v>0.31457500000000049</v>
      </c>
      <c r="S28">
        <v>1.5</v>
      </c>
      <c r="T28">
        <f>P28/L27*100</f>
        <v>-11.826916892621519</v>
      </c>
      <c r="U28">
        <f>Q28/M27*100</f>
        <v>5.0525309835430434</v>
      </c>
    </row>
    <row r="29" spans="11:39" x14ac:dyDescent="0.25">
      <c r="K29">
        <v>1.5</v>
      </c>
      <c r="L29">
        <f>AVERAGE(B7,F7,J7,N7,R7,V7,Z7,AD7)</f>
        <v>13.023737499999999</v>
      </c>
      <c r="M29">
        <f>AVERAGE(C7,G7,K7,O7,S7,W7,AA7,AE7)</f>
        <v>6.5406625000000007</v>
      </c>
      <c r="P29">
        <f>L30-L27</f>
        <v>-3.8437500000000568E-2</v>
      </c>
      <c r="Q29">
        <f>M30-M27</f>
        <v>-0.55873750000000033</v>
      </c>
      <c r="S29">
        <v>2.5</v>
      </c>
      <c r="T29">
        <f>P29/L27*100</f>
        <v>-0.26022889987915609</v>
      </c>
      <c r="U29">
        <f>Q29/M27*100</f>
        <v>-8.9741350406655922</v>
      </c>
    </row>
    <row r="30" spans="11:39" x14ac:dyDescent="0.25">
      <c r="K30">
        <v>2.5</v>
      </c>
      <c r="L30">
        <f>AVERAGE(B8,F8,J8,N8,R8,V8,Z8,AD8)</f>
        <v>14.732212499999999</v>
      </c>
      <c r="M30">
        <f>AVERAGE(C8,G8,K8,O8,S8,W8,AA8,AE8)</f>
        <v>5.6673499999999999</v>
      </c>
      <c r="P30">
        <f>L31-L27</f>
        <v>7.3056249999999991</v>
      </c>
      <c r="Q30">
        <f>M31-M27</f>
        <v>0.95943749999999994</v>
      </c>
      <c r="S30">
        <v>3.5</v>
      </c>
      <c r="T30">
        <f>P30/L27*100</f>
        <v>49.460416433941631</v>
      </c>
      <c r="U30">
        <f>Q30/M27*100</f>
        <v>15.409958501225688</v>
      </c>
    </row>
    <row r="31" spans="11:39" x14ac:dyDescent="0.25">
      <c r="K31">
        <v>3.5</v>
      </c>
      <c r="L31">
        <f>AVERAGE(B9,F9,J9,N9,R9,V9,Z9,AD9)</f>
        <v>22.076274999999999</v>
      </c>
      <c r="M31">
        <f>AVERAGE(C9,G9,K9,O9,S9,W9,AA9,AE9)</f>
        <v>7.1855250000000002</v>
      </c>
      <c r="P31">
        <f>L32-L27</f>
        <v>13.626637499999998</v>
      </c>
      <c r="Q31">
        <f>M32-M27</f>
        <v>0.63851249999999915</v>
      </c>
      <c r="S31">
        <v>4.5</v>
      </c>
      <c r="T31">
        <f>P31/L27*100</f>
        <v>92.254826294035794</v>
      </c>
      <c r="U31">
        <f>Q31/M27*100</f>
        <v>10.255437303121729</v>
      </c>
    </row>
    <row r="32" spans="11:39" x14ac:dyDescent="0.25">
      <c r="K32">
        <v>4.5</v>
      </c>
      <c r="L32">
        <f>AVERAGE(B10,F10,J10,N10,R10,V10,Z10,AD10)</f>
        <v>28.397287499999997</v>
      </c>
      <c r="M32">
        <f>AVERAGE(C10,G10,K10,O10,S10,W10,AA10,AE10)</f>
        <v>6.8645999999999994</v>
      </c>
      <c r="P32">
        <f>L33-L27</f>
        <v>-1.086549999999999</v>
      </c>
      <c r="Q32">
        <f>M33-M27</f>
        <v>1.0434250000000009</v>
      </c>
      <c r="S32">
        <v>5.5</v>
      </c>
      <c r="T32">
        <f>P32/L27*100</f>
        <v>-7.3561420790554184</v>
      </c>
      <c r="U32">
        <f>Q32/M27*100</f>
        <v>16.758919626490972</v>
      </c>
    </row>
    <row r="33" spans="1:13" x14ac:dyDescent="0.25">
      <c r="K33">
        <v>5.5</v>
      </c>
      <c r="L33">
        <f>AVERAGE(B11,F11,J11,N11,R11,V11,Z11,AD11)</f>
        <v>13.684100000000001</v>
      </c>
      <c r="M33">
        <f>AVERAGE(C11,G11,K11,O11,S11,W11,AA11,AE11)</f>
        <v>7.2695125000000012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12.402699999999999</v>
      </c>
      <c r="C42">
        <f>C5</f>
        <v>3.6160999999999999</v>
      </c>
    </row>
    <row r="43" spans="1:13" x14ac:dyDescent="0.25">
      <c r="A43" s="1">
        <v>2</v>
      </c>
      <c r="B43">
        <f>F5</f>
        <v>12.468299999999999</v>
      </c>
      <c r="C43">
        <f>G5</f>
        <v>4.7664999999999997</v>
      </c>
    </row>
    <row r="44" spans="1:13" x14ac:dyDescent="0.25">
      <c r="A44" s="1">
        <v>3</v>
      </c>
      <c r="B44">
        <f>J5</f>
        <v>11.901</v>
      </c>
      <c r="C44">
        <f>K5</f>
        <v>3.7199</v>
      </c>
    </row>
    <row r="45" spans="1:13" x14ac:dyDescent="0.25">
      <c r="A45" s="1">
        <v>4</v>
      </c>
      <c r="B45">
        <f>N5</f>
        <v>8.8335000000000008</v>
      </c>
      <c r="C45">
        <f>O5</f>
        <v>3.778</v>
      </c>
    </row>
    <row r="46" spans="1:13" x14ac:dyDescent="0.25">
      <c r="A46" s="1">
        <v>5</v>
      </c>
      <c r="B46">
        <f>R5</f>
        <v>12.256399999999999</v>
      </c>
      <c r="C46">
        <f>S5</f>
        <v>8.5024999999999995</v>
      </c>
    </row>
    <row r="47" spans="1:13" x14ac:dyDescent="0.25">
      <c r="A47" s="1">
        <v>6</v>
      </c>
      <c r="B47">
        <f>V5</f>
        <v>40.427</v>
      </c>
      <c r="C47">
        <f>W5</f>
        <v>16.5641</v>
      </c>
    </row>
    <row r="48" spans="1:13" x14ac:dyDescent="0.25">
      <c r="A48" s="1">
        <v>7</v>
      </c>
      <c r="B48">
        <f>Z5</f>
        <v>10.1744</v>
      </c>
      <c r="C48">
        <f>AA5</f>
        <v>4.7489999999999997</v>
      </c>
    </row>
    <row r="49" spans="1:3" x14ac:dyDescent="0.25">
      <c r="A49" s="1">
        <v>8</v>
      </c>
      <c r="B49">
        <f>AD5</f>
        <v>9.7019000000000002</v>
      </c>
      <c r="C49">
        <f>AE5</f>
        <v>4.1125999999999996</v>
      </c>
    </row>
    <row r="51" spans="1:3" x14ac:dyDescent="0.25">
      <c r="A51" t="s">
        <v>28</v>
      </c>
      <c r="B51">
        <f>AVERAGE(B42:B49)</f>
        <v>14.77065</v>
      </c>
      <c r="C51">
        <f>AVERAGE(C42:C49)</f>
        <v>6.2260875000000002</v>
      </c>
    </row>
    <row r="52" spans="1:3" x14ac:dyDescent="0.25">
      <c r="A52" t="s">
        <v>15</v>
      </c>
      <c r="B52">
        <f>_xlfn.STDEV.P(B42:B49)</f>
        <v>9.78378845961522</v>
      </c>
      <c r="C52">
        <f>_xlfn.STDEV.P(C42:C49)</f>
        <v>4.1821303158311238</v>
      </c>
    </row>
    <row r="53" spans="1:3" x14ac:dyDescent="0.25">
      <c r="A53" t="s">
        <v>29</v>
      </c>
      <c r="B53">
        <f>1.5*B52</f>
        <v>14.67568268942283</v>
      </c>
      <c r="C53">
        <f>1.5*C52</f>
        <v>6.2731954737466857</v>
      </c>
    </row>
    <row r="54" spans="1:3" x14ac:dyDescent="0.25">
      <c r="A54" t="s">
        <v>16</v>
      </c>
      <c r="B54">
        <f>2*B52</f>
        <v>19.56757691923044</v>
      </c>
      <c r="C54">
        <f>2*C52</f>
        <v>8.3642606316622476</v>
      </c>
    </row>
    <row r="55" spans="1:3" x14ac:dyDescent="0.25">
      <c r="A55" t="s">
        <v>30</v>
      </c>
      <c r="B55">
        <f>B51+B53</f>
        <v>29.446332689422832</v>
      </c>
      <c r="C55">
        <f>C51+C53</f>
        <v>12.499282973746686</v>
      </c>
    </row>
    <row r="56" spans="1:3" x14ac:dyDescent="0.25">
      <c r="A56" t="s">
        <v>17</v>
      </c>
      <c r="B56">
        <f>B51+B54</f>
        <v>34.338226919230436</v>
      </c>
      <c r="C56">
        <f>C51+C54</f>
        <v>14.590348131662248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2015-05-18T00:57:59Z</dcterms:created>
  <dcterms:modified xsi:type="dcterms:W3CDTF">2015-05-27T00:12:11Z</dcterms:modified>
</cp:coreProperties>
</file>